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awel\A8\POKEY\"/>
    </mc:Choice>
  </mc:AlternateContent>
  <xr:revisionPtr revIDLastSave="0" documentId="13_ncr:1_{861F7E63-8543-4E77-88A9-DF84C3EE654D}" xr6:coauthVersionLast="28" xr6:coauthVersionMax="28" xr10:uidLastSave="{00000000-0000-0000-0000-000000000000}"/>
  <bookViews>
    <workbookView xWindow="0" yWindow="0" windowWidth="16380" windowHeight="8190" tabRatio="500" xr2:uid="{00000000-000D-0000-FFFF-FFFF00000000}"/>
  </bookViews>
  <sheets>
    <sheet name="div28 (64kHz)" sheetId="1" r:id="rId1"/>
    <sheet name="div114 (15kHz)" sheetId="2" r:id="rId2"/>
    <sheet name="phi2 (1.77MHz)" sheetId="3" r:id="rId3"/>
    <sheet name="poly4 sampling" sheetId="4" r:id="rId4"/>
  </sheets>
  <calcPr calcId="171027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30" i="3" l="1"/>
  <c r="H242" i="3"/>
  <c r="F236" i="3"/>
  <c r="F252" i="3"/>
  <c r="D56" i="2"/>
  <c r="E56" i="2" s="1"/>
  <c r="G56" i="2" s="1"/>
  <c r="D86" i="2"/>
  <c r="E86" i="2" s="1"/>
  <c r="G86" i="2" s="1"/>
  <c r="D102" i="2"/>
  <c r="E102" i="2" s="1"/>
  <c r="G102" i="2" s="1"/>
  <c r="D118" i="2"/>
  <c r="E118" i="2" s="1"/>
  <c r="G118" i="2" s="1"/>
  <c r="D134" i="2"/>
  <c r="E134" i="2" s="1"/>
  <c r="G134" i="2" s="1"/>
  <c r="D150" i="2"/>
  <c r="E150" i="2" s="1"/>
  <c r="G150" i="2" s="1"/>
  <c r="D166" i="2"/>
  <c r="E166" i="2" s="1"/>
  <c r="G166" i="2" s="1"/>
  <c r="D182" i="2"/>
  <c r="E182" i="2" s="1"/>
  <c r="G182" i="2" s="1"/>
  <c r="D198" i="2"/>
  <c r="E198" i="2" s="1"/>
  <c r="D214" i="2"/>
  <c r="E214" i="2" s="1"/>
  <c r="D222" i="2"/>
  <c r="E222" i="2" s="1"/>
  <c r="D230" i="2"/>
  <c r="E230" i="2" s="1"/>
  <c r="D234" i="2"/>
  <c r="E234" i="2" s="1"/>
  <c r="D238" i="2"/>
  <c r="E238" i="2" s="1"/>
  <c r="D246" i="2"/>
  <c r="E246" i="2" s="1"/>
  <c r="D250" i="2"/>
  <c r="E250" i="2" s="1"/>
  <c r="G250" i="2" s="1"/>
  <c r="D254" i="2"/>
  <c r="E254" i="2" s="1"/>
  <c r="G254" i="2" s="1"/>
  <c r="S257" i="3"/>
  <c r="N257" i="3"/>
  <c r="G257" i="3"/>
  <c r="C257" i="3"/>
  <c r="O257" i="3" s="1"/>
  <c r="A257" i="3"/>
  <c r="S256" i="3"/>
  <c r="O256" i="3"/>
  <c r="G256" i="3"/>
  <c r="D256" i="3"/>
  <c r="C256" i="3"/>
  <c r="A256" i="3"/>
  <c r="N256" i="3" s="1"/>
  <c r="S255" i="3"/>
  <c r="N255" i="3"/>
  <c r="D255" i="3"/>
  <c r="K255" i="3" s="1"/>
  <c r="C255" i="3"/>
  <c r="A255" i="3"/>
  <c r="N254" i="3"/>
  <c r="C254" i="3"/>
  <c r="H254" i="3" s="1"/>
  <c r="A254" i="3"/>
  <c r="S254" i="3" s="1"/>
  <c r="S253" i="3"/>
  <c r="O253" i="3"/>
  <c r="N253" i="3"/>
  <c r="G253" i="3"/>
  <c r="C253" i="3"/>
  <c r="A253" i="3"/>
  <c r="S252" i="3"/>
  <c r="O252" i="3"/>
  <c r="N252" i="3"/>
  <c r="G252" i="3"/>
  <c r="D252" i="3"/>
  <c r="C252" i="3"/>
  <c r="A252" i="3"/>
  <c r="S251" i="3"/>
  <c r="N251" i="3"/>
  <c r="C251" i="3"/>
  <c r="A251" i="3"/>
  <c r="S250" i="3"/>
  <c r="N250" i="3"/>
  <c r="C250" i="3"/>
  <c r="P250" i="3" s="1"/>
  <c r="A250" i="3"/>
  <c r="S249" i="3"/>
  <c r="N249" i="3"/>
  <c r="C249" i="3"/>
  <c r="A249" i="3"/>
  <c r="S248" i="3"/>
  <c r="N248" i="3"/>
  <c r="C248" i="3"/>
  <c r="A248" i="3"/>
  <c r="S247" i="3"/>
  <c r="N247" i="3"/>
  <c r="K247" i="3"/>
  <c r="D247" i="3"/>
  <c r="J247" i="3" s="1"/>
  <c r="C247" i="3"/>
  <c r="A247" i="3"/>
  <c r="S246" i="3"/>
  <c r="N246" i="3"/>
  <c r="C246" i="3"/>
  <c r="H246" i="3" s="1"/>
  <c r="A246" i="3"/>
  <c r="S245" i="3"/>
  <c r="N245" i="3"/>
  <c r="C245" i="3"/>
  <c r="A245" i="3"/>
  <c r="S244" i="3"/>
  <c r="N244" i="3"/>
  <c r="C244" i="3"/>
  <c r="A244" i="3"/>
  <c r="S243" i="3"/>
  <c r="N243" i="3"/>
  <c r="D243" i="3"/>
  <c r="C243" i="3"/>
  <c r="A243" i="3"/>
  <c r="S242" i="3"/>
  <c r="P242" i="3"/>
  <c r="N242" i="3"/>
  <c r="D242" i="3"/>
  <c r="E242" i="3" s="1"/>
  <c r="C242" i="3"/>
  <c r="A242" i="3"/>
  <c r="S241" i="3"/>
  <c r="P241" i="3"/>
  <c r="N241" i="3"/>
  <c r="C241" i="3"/>
  <c r="A241" i="3"/>
  <c r="S240" i="3"/>
  <c r="N240" i="3"/>
  <c r="C240" i="3"/>
  <c r="A240" i="3"/>
  <c r="S239" i="3"/>
  <c r="N239" i="3"/>
  <c r="D239" i="3"/>
  <c r="C239" i="3"/>
  <c r="A239" i="3"/>
  <c r="S238" i="3"/>
  <c r="N238" i="3"/>
  <c r="C238" i="3"/>
  <c r="P238" i="3" s="1"/>
  <c r="A238" i="3"/>
  <c r="S237" i="3"/>
  <c r="N237" i="3"/>
  <c r="C237" i="3"/>
  <c r="A237" i="3"/>
  <c r="S236" i="3"/>
  <c r="O236" i="3"/>
  <c r="N236" i="3"/>
  <c r="G236" i="3"/>
  <c r="D236" i="3"/>
  <c r="C236" i="3"/>
  <c r="A236" i="3"/>
  <c r="N235" i="3"/>
  <c r="D235" i="3"/>
  <c r="C235" i="3"/>
  <c r="A235" i="3"/>
  <c r="S235" i="3" s="1"/>
  <c r="S234" i="3"/>
  <c r="P234" i="3"/>
  <c r="N234" i="3"/>
  <c r="D234" i="3"/>
  <c r="C234" i="3"/>
  <c r="O234" i="3" s="1"/>
  <c r="A234" i="3"/>
  <c r="S233" i="3"/>
  <c r="P233" i="3"/>
  <c r="N233" i="3"/>
  <c r="G233" i="3"/>
  <c r="C233" i="3"/>
  <c r="A233" i="3"/>
  <c r="S232" i="3"/>
  <c r="N232" i="3"/>
  <c r="C232" i="3"/>
  <c r="A232" i="3"/>
  <c r="S231" i="3"/>
  <c r="N231" i="3"/>
  <c r="C231" i="3"/>
  <c r="A231" i="3"/>
  <c r="S230" i="3"/>
  <c r="N230" i="3"/>
  <c r="C230" i="3"/>
  <c r="A230" i="3"/>
  <c r="S229" i="3"/>
  <c r="N229" i="3"/>
  <c r="C229" i="3"/>
  <c r="A229" i="3"/>
  <c r="S228" i="3"/>
  <c r="O228" i="3"/>
  <c r="N228" i="3"/>
  <c r="D228" i="3"/>
  <c r="J228" i="3" s="1"/>
  <c r="C228" i="3"/>
  <c r="G228" i="3" s="1"/>
  <c r="A228" i="3"/>
  <c r="S227" i="3"/>
  <c r="P227" i="3"/>
  <c r="N227" i="3"/>
  <c r="D227" i="3"/>
  <c r="C227" i="3"/>
  <c r="H227" i="3" s="1"/>
  <c r="A227" i="3"/>
  <c r="S226" i="3"/>
  <c r="C226" i="3"/>
  <c r="A226" i="3"/>
  <c r="N226" i="3" s="1"/>
  <c r="S225" i="3"/>
  <c r="N225" i="3"/>
  <c r="C225" i="3"/>
  <c r="A225" i="3"/>
  <c r="S224" i="3"/>
  <c r="O224" i="3"/>
  <c r="N224" i="3"/>
  <c r="D224" i="3"/>
  <c r="C224" i="3"/>
  <c r="A224" i="3"/>
  <c r="S223" i="3"/>
  <c r="N223" i="3"/>
  <c r="C223" i="3"/>
  <c r="A223" i="3"/>
  <c r="S222" i="3"/>
  <c r="O222" i="3"/>
  <c r="N222" i="3"/>
  <c r="G222" i="3"/>
  <c r="C222" i="3"/>
  <c r="D222" i="3" s="1"/>
  <c r="F222" i="3" s="1"/>
  <c r="A222" i="3"/>
  <c r="S221" i="3"/>
  <c r="O221" i="3"/>
  <c r="N221" i="3"/>
  <c r="G221" i="3"/>
  <c r="C221" i="3"/>
  <c r="A221" i="3"/>
  <c r="S220" i="3"/>
  <c r="N220" i="3"/>
  <c r="C220" i="3"/>
  <c r="O220" i="3" s="1"/>
  <c r="A220" i="3"/>
  <c r="S219" i="3"/>
  <c r="N219" i="3"/>
  <c r="C219" i="3"/>
  <c r="A219" i="3"/>
  <c r="S218" i="3"/>
  <c r="O218" i="3"/>
  <c r="N218" i="3"/>
  <c r="C218" i="3"/>
  <c r="A218" i="3"/>
  <c r="S217" i="3"/>
  <c r="N217" i="3"/>
  <c r="C217" i="3"/>
  <c r="A217" i="3"/>
  <c r="S216" i="3"/>
  <c r="N216" i="3"/>
  <c r="C216" i="3"/>
  <c r="A216" i="3"/>
  <c r="S215" i="3"/>
  <c r="N215" i="3"/>
  <c r="C215" i="3"/>
  <c r="A215" i="3"/>
  <c r="S214" i="3"/>
  <c r="O214" i="3"/>
  <c r="N214" i="3"/>
  <c r="G214" i="3"/>
  <c r="C214" i="3"/>
  <c r="A214" i="3"/>
  <c r="S213" i="3"/>
  <c r="O213" i="3"/>
  <c r="N213" i="3"/>
  <c r="C213" i="3"/>
  <c r="A213" i="3"/>
  <c r="S212" i="3"/>
  <c r="N212" i="3"/>
  <c r="G212" i="3"/>
  <c r="C212" i="3"/>
  <c r="A212" i="3"/>
  <c r="S211" i="3"/>
  <c r="C211" i="3"/>
  <c r="A211" i="3"/>
  <c r="N211" i="3" s="1"/>
  <c r="S210" i="3"/>
  <c r="N210" i="3"/>
  <c r="C210" i="3"/>
  <c r="A210" i="3"/>
  <c r="S209" i="3"/>
  <c r="O209" i="3"/>
  <c r="N209" i="3"/>
  <c r="C209" i="3"/>
  <c r="A209" i="3"/>
  <c r="S208" i="3"/>
  <c r="N208" i="3"/>
  <c r="G208" i="3"/>
  <c r="D208" i="3"/>
  <c r="C208" i="3"/>
  <c r="A208" i="3"/>
  <c r="S207" i="3"/>
  <c r="N207" i="3"/>
  <c r="C207" i="3"/>
  <c r="A207" i="3"/>
  <c r="S206" i="3"/>
  <c r="O206" i="3"/>
  <c r="N206" i="3"/>
  <c r="C206" i="3"/>
  <c r="A206" i="3"/>
  <c r="S205" i="3"/>
  <c r="O205" i="3"/>
  <c r="N205" i="3"/>
  <c r="G205" i="3"/>
  <c r="C205" i="3"/>
  <c r="A205" i="3"/>
  <c r="S204" i="3"/>
  <c r="N204" i="3"/>
  <c r="C204" i="3"/>
  <c r="A204" i="3"/>
  <c r="S203" i="3"/>
  <c r="N203" i="3"/>
  <c r="C203" i="3"/>
  <c r="A203" i="3"/>
  <c r="S202" i="3"/>
  <c r="O202" i="3"/>
  <c r="N202" i="3"/>
  <c r="C202" i="3"/>
  <c r="A202" i="3"/>
  <c r="S201" i="3"/>
  <c r="N201" i="3"/>
  <c r="C201" i="3"/>
  <c r="A201" i="3"/>
  <c r="S200" i="3"/>
  <c r="N200" i="3"/>
  <c r="C200" i="3"/>
  <c r="A200" i="3"/>
  <c r="C199" i="3"/>
  <c r="A199" i="3"/>
  <c r="S198" i="3"/>
  <c r="N198" i="3"/>
  <c r="G198" i="3"/>
  <c r="C198" i="3"/>
  <c r="O198" i="3" s="1"/>
  <c r="A198" i="3"/>
  <c r="S197" i="3"/>
  <c r="O197" i="3"/>
  <c r="N197" i="3"/>
  <c r="C197" i="3"/>
  <c r="A197" i="3"/>
  <c r="S196" i="3"/>
  <c r="N196" i="3"/>
  <c r="G196" i="3"/>
  <c r="C196" i="3"/>
  <c r="A196" i="3"/>
  <c r="S195" i="3"/>
  <c r="N195" i="3"/>
  <c r="C195" i="3"/>
  <c r="A195" i="3"/>
  <c r="S194" i="3"/>
  <c r="N194" i="3"/>
  <c r="C194" i="3"/>
  <c r="H194" i="3" s="1"/>
  <c r="A194" i="3"/>
  <c r="S193" i="3"/>
  <c r="O193" i="3"/>
  <c r="N193" i="3"/>
  <c r="G193" i="3"/>
  <c r="C193" i="3"/>
  <c r="A193" i="3"/>
  <c r="S192" i="3"/>
  <c r="N192" i="3"/>
  <c r="G192" i="3"/>
  <c r="D192" i="3"/>
  <c r="C192" i="3"/>
  <c r="A192" i="3"/>
  <c r="S191" i="3"/>
  <c r="N191" i="3"/>
  <c r="C191" i="3"/>
  <c r="A191" i="3"/>
  <c r="S190" i="3"/>
  <c r="O190" i="3"/>
  <c r="N190" i="3"/>
  <c r="C190" i="3"/>
  <c r="A190" i="3"/>
  <c r="S189" i="3"/>
  <c r="O189" i="3"/>
  <c r="N189" i="3"/>
  <c r="G189" i="3"/>
  <c r="C189" i="3"/>
  <c r="A189" i="3"/>
  <c r="S188" i="3"/>
  <c r="O188" i="3"/>
  <c r="N188" i="3"/>
  <c r="C188" i="3"/>
  <c r="A188" i="3"/>
  <c r="N187" i="3"/>
  <c r="C187" i="3"/>
  <c r="A187" i="3"/>
  <c r="S187" i="3" s="1"/>
  <c r="S186" i="3"/>
  <c r="O186" i="3"/>
  <c r="N186" i="3"/>
  <c r="G186" i="3"/>
  <c r="C186" i="3"/>
  <c r="A186" i="3"/>
  <c r="S185" i="3"/>
  <c r="N185" i="3"/>
  <c r="C185" i="3"/>
  <c r="A185" i="3"/>
  <c r="S184" i="3"/>
  <c r="N184" i="3"/>
  <c r="C184" i="3"/>
  <c r="A184" i="3"/>
  <c r="S183" i="3"/>
  <c r="N183" i="3"/>
  <c r="C183" i="3"/>
  <c r="A183" i="3"/>
  <c r="S182" i="3"/>
  <c r="N182" i="3"/>
  <c r="G182" i="3"/>
  <c r="C182" i="3"/>
  <c r="O182" i="3" s="1"/>
  <c r="A182" i="3"/>
  <c r="S181" i="3"/>
  <c r="O181" i="3"/>
  <c r="C181" i="3"/>
  <c r="A181" i="3"/>
  <c r="N181" i="3" s="1"/>
  <c r="S180" i="3"/>
  <c r="N180" i="3"/>
  <c r="G180" i="3"/>
  <c r="D180" i="3"/>
  <c r="K180" i="3" s="1"/>
  <c r="C180" i="3"/>
  <c r="A180" i="3"/>
  <c r="S179" i="3"/>
  <c r="N179" i="3"/>
  <c r="C179" i="3"/>
  <c r="A179" i="3"/>
  <c r="S178" i="3"/>
  <c r="N178" i="3"/>
  <c r="C178" i="3"/>
  <c r="A178" i="3"/>
  <c r="S177" i="3"/>
  <c r="O177" i="3"/>
  <c r="N177" i="3"/>
  <c r="G177" i="3"/>
  <c r="C177" i="3"/>
  <c r="A177" i="3"/>
  <c r="S176" i="3"/>
  <c r="N176" i="3"/>
  <c r="G176" i="3"/>
  <c r="D176" i="3"/>
  <c r="C176" i="3"/>
  <c r="A176" i="3"/>
  <c r="S175" i="3"/>
  <c r="N175" i="3"/>
  <c r="C175" i="3"/>
  <c r="A175" i="3"/>
  <c r="S174" i="3"/>
  <c r="O174" i="3"/>
  <c r="N174" i="3"/>
  <c r="C174" i="3"/>
  <c r="A174" i="3"/>
  <c r="S173" i="3"/>
  <c r="N173" i="3"/>
  <c r="G173" i="3"/>
  <c r="C173" i="3"/>
  <c r="O173" i="3" s="1"/>
  <c r="A173" i="3"/>
  <c r="S172" i="3"/>
  <c r="N172" i="3"/>
  <c r="C172" i="3"/>
  <c r="O172" i="3" s="1"/>
  <c r="A172" i="3"/>
  <c r="S171" i="3"/>
  <c r="N171" i="3"/>
  <c r="C171" i="3"/>
  <c r="A171" i="3"/>
  <c r="S170" i="3"/>
  <c r="O170" i="3"/>
  <c r="N170" i="3"/>
  <c r="G170" i="3"/>
  <c r="C170" i="3"/>
  <c r="A170" i="3"/>
  <c r="S169" i="3"/>
  <c r="C169" i="3"/>
  <c r="A169" i="3"/>
  <c r="N169" i="3" s="1"/>
  <c r="S168" i="3"/>
  <c r="N168" i="3"/>
  <c r="C168" i="3"/>
  <c r="A168" i="3"/>
  <c r="S167" i="3"/>
  <c r="N167" i="3"/>
  <c r="C167" i="3"/>
  <c r="H167" i="3" s="1"/>
  <c r="A167" i="3"/>
  <c r="N166" i="3"/>
  <c r="G166" i="3"/>
  <c r="C166" i="3"/>
  <c r="A166" i="3"/>
  <c r="S166" i="3" s="1"/>
  <c r="S165" i="3"/>
  <c r="N165" i="3"/>
  <c r="C165" i="3"/>
  <c r="A165" i="3"/>
  <c r="S164" i="3"/>
  <c r="N164" i="3"/>
  <c r="C164" i="3"/>
  <c r="A164" i="3"/>
  <c r="S163" i="3"/>
  <c r="N163" i="3"/>
  <c r="D163" i="3"/>
  <c r="C163" i="3"/>
  <c r="H163" i="3" s="1"/>
  <c r="A163" i="3"/>
  <c r="S162" i="3"/>
  <c r="N162" i="3"/>
  <c r="C162" i="3"/>
  <c r="P162" i="3" s="1"/>
  <c r="A162" i="3"/>
  <c r="S161" i="3"/>
  <c r="O161" i="3"/>
  <c r="N161" i="3"/>
  <c r="G161" i="3"/>
  <c r="C161" i="3"/>
  <c r="A161" i="3"/>
  <c r="S160" i="3"/>
  <c r="N160" i="3"/>
  <c r="G160" i="3"/>
  <c r="D160" i="3"/>
  <c r="C160" i="3"/>
  <c r="A160" i="3"/>
  <c r="S159" i="3"/>
  <c r="N159" i="3"/>
  <c r="C159" i="3"/>
  <c r="A159" i="3"/>
  <c r="S158" i="3"/>
  <c r="N158" i="3"/>
  <c r="G158" i="3"/>
  <c r="C158" i="3"/>
  <c r="A158" i="3"/>
  <c r="N157" i="3"/>
  <c r="C157" i="3"/>
  <c r="A157" i="3"/>
  <c r="S157" i="3" s="1"/>
  <c r="S156" i="3"/>
  <c r="O156" i="3"/>
  <c r="N156" i="3"/>
  <c r="C156" i="3"/>
  <c r="A156" i="3"/>
  <c r="S155" i="3"/>
  <c r="P155" i="3"/>
  <c r="N155" i="3"/>
  <c r="C155" i="3"/>
  <c r="H155" i="3" s="1"/>
  <c r="A155" i="3"/>
  <c r="S154" i="3"/>
  <c r="N154" i="3"/>
  <c r="C154" i="3"/>
  <c r="A154" i="3"/>
  <c r="S153" i="3"/>
  <c r="N153" i="3"/>
  <c r="C153" i="3"/>
  <c r="A153" i="3"/>
  <c r="S152" i="3"/>
  <c r="O152" i="3"/>
  <c r="N152" i="3"/>
  <c r="D152" i="3"/>
  <c r="C152" i="3"/>
  <c r="G152" i="3" s="1"/>
  <c r="A152" i="3"/>
  <c r="S151" i="3"/>
  <c r="P151" i="3"/>
  <c r="C151" i="3"/>
  <c r="H151" i="3" s="1"/>
  <c r="A151" i="3"/>
  <c r="N151" i="3" s="1"/>
  <c r="S150" i="3"/>
  <c r="N150" i="3"/>
  <c r="J150" i="3"/>
  <c r="D150" i="3"/>
  <c r="C150" i="3"/>
  <c r="A150" i="3"/>
  <c r="S149" i="3"/>
  <c r="N149" i="3"/>
  <c r="C149" i="3"/>
  <c r="A149" i="3"/>
  <c r="N148" i="3"/>
  <c r="C148" i="3"/>
  <c r="A148" i="3"/>
  <c r="S148" i="3" s="1"/>
  <c r="S147" i="3"/>
  <c r="P147" i="3"/>
  <c r="N147" i="3"/>
  <c r="C147" i="3"/>
  <c r="H147" i="3" s="1"/>
  <c r="A147" i="3"/>
  <c r="S146" i="3"/>
  <c r="N146" i="3"/>
  <c r="C146" i="3"/>
  <c r="D146" i="3" s="1"/>
  <c r="F146" i="3" s="1"/>
  <c r="A146" i="3"/>
  <c r="S145" i="3"/>
  <c r="P145" i="3"/>
  <c r="O145" i="3"/>
  <c r="N145" i="3"/>
  <c r="G145" i="3"/>
  <c r="C145" i="3"/>
  <c r="A145" i="3"/>
  <c r="S144" i="3"/>
  <c r="N144" i="3"/>
  <c r="G144" i="3"/>
  <c r="C144" i="3"/>
  <c r="A144" i="3"/>
  <c r="S143" i="3"/>
  <c r="N143" i="3"/>
  <c r="D143" i="3"/>
  <c r="C143" i="3"/>
  <c r="A143" i="3"/>
  <c r="S142" i="3"/>
  <c r="N142" i="3"/>
  <c r="C142" i="3"/>
  <c r="A142" i="3"/>
  <c r="S141" i="3"/>
  <c r="O141" i="3"/>
  <c r="N141" i="3"/>
  <c r="C141" i="3"/>
  <c r="A141" i="3"/>
  <c r="S140" i="3"/>
  <c r="N140" i="3"/>
  <c r="C140" i="3"/>
  <c r="A140" i="3"/>
  <c r="N139" i="3"/>
  <c r="G139" i="3"/>
  <c r="D139" i="3"/>
  <c r="C139" i="3"/>
  <c r="A139" i="3"/>
  <c r="S139" i="3" s="1"/>
  <c r="S138" i="3"/>
  <c r="N138" i="3"/>
  <c r="C138" i="3"/>
  <c r="A138" i="3"/>
  <c r="S137" i="3"/>
  <c r="O137" i="3"/>
  <c r="N137" i="3"/>
  <c r="G137" i="3"/>
  <c r="E137" i="3"/>
  <c r="D137" i="3"/>
  <c r="C137" i="3"/>
  <c r="A137" i="3"/>
  <c r="S136" i="3"/>
  <c r="N136" i="3"/>
  <c r="C136" i="3"/>
  <c r="A136" i="3"/>
  <c r="S135" i="3"/>
  <c r="N135" i="3"/>
  <c r="C135" i="3"/>
  <c r="A135" i="3"/>
  <c r="S134" i="3"/>
  <c r="N134" i="3"/>
  <c r="G134" i="3"/>
  <c r="C134" i="3"/>
  <c r="O134" i="3" s="1"/>
  <c r="A134" i="3"/>
  <c r="S133" i="3"/>
  <c r="O133" i="3"/>
  <c r="N133" i="3"/>
  <c r="C133" i="3"/>
  <c r="A133" i="3"/>
  <c r="S132" i="3"/>
  <c r="N132" i="3"/>
  <c r="C132" i="3"/>
  <c r="A132" i="3"/>
  <c r="S131" i="3"/>
  <c r="O131" i="3"/>
  <c r="N131" i="3"/>
  <c r="G131" i="3"/>
  <c r="C131" i="3"/>
  <c r="A131" i="3"/>
  <c r="O130" i="3"/>
  <c r="C130" i="3"/>
  <c r="D130" i="3" s="1"/>
  <c r="F130" i="3" s="1"/>
  <c r="A130" i="3"/>
  <c r="S129" i="3"/>
  <c r="N129" i="3"/>
  <c r="G129" i="3"/>
  <c r="D129" i="3"/>
  <c r="C129" i="3"/>
  <c r="A129" i="3"/>
  <c r="S128" i="3"/>
  <c r="N128" i="3"/>
  <c r="C128" i="3"/>
  <c r="A128" i="3"/>
  <c r="S127" i="3"/>
  <c r="N127" i="3"/>
  <c r="C127" i="3"/>
  <c r="A127" i="3"/>
  <c r="N126" i="3"/>
  <c r="G126" i="3"/>
  <c r="C126" i="3"/>
  <c r="O126" i="3" s="1"/>
  <c r="A126" i="3"/>
  <c r="S126" i="3" s="1"/>
  <c r="S125" i="3"/>
  <c r="O125" i="3"/>
  <c r="N125" i="3"/>
  <c r="C125" i="3"/>
  <c r="A125" i="3"/>
  <c r="N124" i="3"/>
  <c r="C124" i="3"/>
  <c r="A124" i="3"/>
  <c r="S124" i="3" s="1"/>
  <c r="S123" i="3"/>
  <c r="O123" i="3"/>
  <c r="N123" i="3"/>
  <c r="G123" i="3"/>
  <c r="C123" i="3"/>
  <c r="A123" i="3"/>
  <c r="S122" i="3"/>
  <c r="N122" i="3"/>
  <c r="C122" i="3"/>
  <c r="A122" i="3"/>
  <c r="S121" i="3"/>
  <c r="N121" i="3"/>
  <c r="C121" i="3"/>
  <c r="A121" i="3"/>
  <c r="S120" i="3"/>
  <c r="N120" i="3"/>
  <c r="C120" i="3"/>
  <c r="A120" i="3"/>
  <c r="S119" i="3"/>
  <c r="N119" i="3"/>
  <c r="G119" i="3"/>
  <c r="C119" i="3"/>
  <c r="O119" i="3" s="1"/>
  <c r="A119" i="3"/>
  <c r="O118" i="3"/>
  <c r="N118" i="3"/>
  <c r="G118" i="3"/>
  <c r="C118" i="3"/>
  <c r="A118" i="3"/>
  <c r="S118" i="3" s="1"/>
  <c r="S117" i="3"/>
  <c r="N117" i="3"/>
  <c r="G117" i="3"/>
  <c r="D117" i="3"/>
  <c r="C117" i="3"/>
  <c r="A117" i="3"/>
  <c r="S116" i="3"/>
  <c r="N116" i="3"/>
  <c r="C116" i="3"/>
  <c r="A116" i="3"/>
  <c r="S115" i="3"/>
  <c r="O115" i="3"/>
  <c r="G115" i="3"/>
  <c r="C115" i="3"/>
  <c r="A115" i="3"/>
  <c r="N115" i="3" s="1"/>
  <c r="S114" i="3"/>
  <c r="N114" i="3"/>
  <c r="C114" i="3"/>
  <c r="A114" i="3"/>
  <c r="S113" i="3"/>
  <c r="N113" i="3"/>
  <c r="C113" i="3"/>
  <c r="A113" i="3"/>
  <c r="S112" i="3"/>
  <c r="C112" i="3"/>
  <c r="A112" i="3"/>
  <c r="N112" i="3" s="1"/>
  <c r="S111" i="3"/>
  <c r="N111" i="3"/>
  <c r="G111" i="3"/>
  <c r="C111" i="3"/>
  <c r="O111" i="3" s="1"/>
  <c r="A111" i="3"/>
  <c r="S110" i="3"/>
  <c r="O110" i="3"/>
  <c r="N110" i="3"/>
  <c r="C110" i="3"/>
  <c r="A110" i="3"/>
  <c r="N109" i="3"/>
  <c r="G109" i="3"/>
  <c r="D109" i="3"/>
  <c r="F109" i="3" s="1"/>
  <c r="C109" i="3"/>
  <c r="A109" i="3"/>
  <c r="S109" i="3" s="1"/>
  <c r="S108" i="3"/>
  <c r="N108" i="3"/>
  <c r="C108" i="3"/>
  <c r="A108" i="3"/>
  <c r="S107" i="3"/>
  <c r="N107" i="3"/>
  <c r="C107" i="3"/>
  <c r="A107" i="3"/>
  <c r="S106" i="3"/>
  <c r="N106" i="3"/>
  <c r="C106" i="3"/>
  <c r="A106" i="3"/>
  <c r="S105" i="3"/>
  <c r="N105" i="3"/>
  <c r="G105" i="3"/>
  <c r="D105" i="3"/>
  <c r="C105" i="3"/>
  <c r="A105" i="3"/>
  <c r="S104" i="3"/>
  <c r="N104" i="3"/>
  <c r="C104" i="3"/>
  <c r="H104" i="3" s="1"/>
  <c r="A104" i="3"/>
  <c r="N103" i="3"/>
  <c r="C103" i="3"/>
  <c r="A103" i="3"/>
  <c r="S103" i="3" s="1"/>
  <c r="S102" i="3"/>
  <c r="N102" i="3"/>
  <c r="C102" i="3"/>
  <c r="A102" i="3"/>
  <c r="S101" i="3"/>
  <c r="N101" i="3"/>
  <c r="C101" i="3"/>
  <c r="A101" i="3"/>
  <c r="S100" i="3"/>
  <c r="N100" i="3"/>
  <c r="C100" i="3"/>
  <c r="A100" i="3"/>
  <c r="S99" i="3"/>
  <c r="N99" i="3"/>
  <c r="G99" i="3"/>
  <c r="C99" i="3"/>
  <c r="O99" i="3" s="1"/>
  <c r="A99" i="3"/>
  <c r="S98" i="3"/>
  <c r="O98" i="3"/>
  <c r="N98" i="3"/>
  <c r="C98" i="3"/>
  <c r="A98" i="3"/>
  <c r="N97" i="3"/>
  <c r="C97" i="3"/>
  <c r="A97" i="3"/>
  <c r="S97" i="3" s="1"/>
  <c r="S96" i="3"/>
  <c r="N96" i="3"/>
  <c r="C96" i="3"/>
  <c r="A96" i="3"/>
  <c r="S95" i="3"/>
  <c r="N95" i="3"/>
  <c r="G95" i="3"/>
  <c r="C95" i="3"/>
  <c r="O95" i="3" s="1"/>
  <c r="A95" i="3"/>
  <c r="O94" i="3"/>
  <c r="N94" i="3"/>
  <c r="G94" i="3"/>
  <c r="C94" i="3"/>
  <c r="A94" i="3"/>
  <c r="S94" i="3" s="1"/>
  <c r="S93" i="3"/>
  <c r="O93" i="3"/>
  <c r="N93" i="3"/>
  <c r="K93" i="3"/>
  <c r="G93" i="3"/>
  <c r="D93" i="3"/>
  <c r="F93" i="3" s="1"/>
  <c r="C93" i="3"/>
  <c r="A93" i="3"/>
  <c r="S92" i="3"/>
  <c r="N92" i="3"/>
  <c r="C92" i="3"/>
  <c r="H92" i="3" s="1"/>
  <c r="A92" i="3"/>
  <c r="S91" i="3"/>
  <c r="C91" i="3"/>
  <c r="A91" i="3"/>
  <c r="N91" i="3" s="1"/>
  <c r="S90" i="3"/>
  <c r="N90" i="3"/>
  <c r="G90" i="3"/>
  <c r="C90" i="3"/>
  <c r="A90" i="3"/>
  <c r="S89" i="3"/>
  <c r="O89" i="3"/>
  <c r="N89" i="3"/>
  <c r="G89" i="3"/>
  <c r="E89" i="3"/>
  <c r="D89" i="3"/>
  <c r="C89" i="3"/>
  <c r="A89" i="3"/>
  <c r="S88" i="3"/>
  <c r="P88" i="3"/>
  <c r="N88" i="3"/>
  <c r="D88" i="3"/>
  <c r="C88" i="3"/>
  <c r="H88" i="3" s="1"/>
  <c r="A88" i="3"/>
  <c r="S87" i="3"/>
  <c r="P87" i="3"/>
  <c r="N87" i="3"/>
  <c r="C87" i="3"/>
  <c r="A87" i="3"/>
  <c r="S86" i="3"/>
  <c r="N86" i="3"/>
  <c r="C86" i="3"/>
  <c r="A86" i="3"/>
  <c r="S85" i="3"/>
  <c r="N85" i="3"/>
  <c r="G85" i="3"/>
  <c r="C85" i="3"/>
  <c r="A85" i="3"/>
  <c r="S84" i="3"/>
  <c r="N84" i="3"/>
  <c r="C84" i="3"/>
  <c r="A84" i="3"/>
  <c r="S83" i="3"/>
  <c r="N83" i="3"/>
  <c r="C83" i="3"/>
  <c r="A83" i="3"/>
  <c r="O82" i="3"/>
  <c r="C82" i="3"/>
  <c r="A82" i="3"/>
  <c r="S82" i="3" s="1"/>
  <c r="S81" i="3"/>
  <c r="N81" i="3"/>
  <c r="C81" i="3"/>
  <c r="A81" i="3"/>
  <c r="S80" i="3"/>
  <c r="N80" i="3"/>
  <c r="C80" i="3"/>
  <c r="H80" i="3" s="1"/>
  <c r="A80" i="3"/>
  <c r="S79" i="3"/>
  <c r="C79" i="3"/>
  <c r="A79" i="3"/>
  <c r="N79" i="3" s="1"/>
  <c r="S78" i="3"/>
  <c r="N78" i="3"/>
  <c r="C78" i="3"/>
  <c r="G78" i="3" s="1"/>
  <c r="A78" i="3"/>
  <c r="S77" i="3"/>
  <c r="O77" i="3"/>
  <c r="N77" i="3"/>
  <c r="C77" i="3"/>
  <c r="A77" i="3"/>
  <c r="S76" i="3"/>
  <c r="N76" i="3"/>
  <c r="C76" i="3"/>
  <c r="H76" i="3" s="1"/>
  <c r="A76" i="3"/>
  <c r="S75" i="3"/>
  <c r="N75" i="3"/>
  <c r="C75" i="3"/>
  <c r="A75" i="3"/>
  <c r="S74" i="3"/>
  <c r="N74" i="3"/>
  <c r="C74" i="3"/>
  <c r="A74" i="3"/>
  <c r="O73" i="3"/>
  <c r="N73" i="3"/>
  <c r="C73" i="3"/>
  <c r="A73" i="3"/>
  <c r="S73" i="3" s="1"/>
  <c r="S72" i="3"/>
  <c r="N72" i="3"/>
  <c r="D72" i="3"/>
  <c r="C72" i="3"/>
  <c r="H72" i="3" s="1"/>
  <c r="A72" i="3"/>
  <c r="S71" i="3"/>
  <c r="N71" i="3"/>
  <c r="C71" i="3"/>
  <c r="A71" i="3"/>
  <c r="C70" i="3"/>
  <c r="A70" i="3"/>
  <c r="S69" i="3"/>
  <c r="N69" i="3"/>
  <c r="C69" i="3"/>
  <c r="A69" i="3"/>
  <c r="S68" i="3"/>
  <c r="N68" i="3"/>
  <c r="C68" i="3"/>
  <c r="A68" i="3"/>
  <c r="S67" i="3"/>
  <c r="N67" i="3"/>
  <c r="C67" i="3"/>
  <c r="A67" i="3"/>
  <c r="S66" i="3"/>
  <c r="N66" i="3"/>
  <c r="C66" i="3"/>
  <c r="A66" i="3"/>
  <c r="N65" i="3"/>
  <c r="G65" i="3"/>
  <c r="D65" i="3"/>
  <c r="C65" i="3"/>
  <c r="A65" i="3"/>
  <c r="S65" i="3" s="1"/>
  <c r="S64" i="3"/>
  <c r="N64" i="3"/>
  <c r="D64" i="3"/>
  <c r="C64" i="3"/>
  <c r="A64" i="3"/>
  <c r="S63" i="3"/>
  <c r="N63" i="3"/>
  <c r="C63" i="3"/>
  <c r="A63" i="3"/>
  <c r="O62" i="3"/>
  <c r="N62" i="3"/>
  <c r="G62" i="3"/>
  <c r="C62" i="3"/>
  <c r="A62" i="3"/>
  <c r="S62" i="3" s="1"/>
  <c r="N61" i="3"/>
  <c r="D61" i="3"/>
  <c r="E61" i="3" s="1"/>
  <c r="C61" i="3"/>
  <c r="A61" i="3"/>
  <c r="S61" i="3" s="1"/>
  <c r="S60" i="3"/>
  <c r="N60" i="3"/>
  <c r="D60" i="3"/>
  <c r="C60" i="3"/>
  <c r="A60" i="3"/>
  <c r="S59" i="3"/>
  <c r="N59" i="3"/>
  <c r="C59" i="3"/>
  <c r="A59" i="3"/>
  <c r="O58" i="3"/>
  <c r="N58" i="3"/>
  <c r="C58" i="3"/>
  <c r="A58" i="3"/>
  <c r="S58" i="3" s="1"/>
  <c r="S57" i="3"/>
  <c r="N57" i="3"/>
  <c r="C57" i="3"/>
  <c r="A57" i="3"/>
  <c r="S56" i="3"/>
  <c r="N56" i="3"/>
  <c r="D56" i="3"/>
  <c r="C56" i="3"/>
  <c r="A56" i="3"/>
  <c r="C55" i="3"/>
  <c r="A55" i="3"/>
  <c r="S54" i="3"/>
  <c r="N54" i="3"/>
  <c r="C54" i="3"/>
  <c r="A54" i="3"/>
  <c r="S53" i="3"/>
  <c r="N53" i="3"/>
  <c r="C53" i="3"/>
  <c r="A53" i="3"/>
  <c r="D52" i="3"/>
  <c r="C52" i="3"/>
  <c r="A52" i="3"/>
  <c r="S52" i="3" s="1"/>
  <c r="S51" i="3"/>
  <c r="N51" i="3"/>
  <c r="C51" i="3"/>
  <c r="A51" i="3"/>
  <c r="S50" i="3"/>
  <c r="O50" i="3"/>
  <c r="N50" i="3"/>
  <c r="G50" i="3"/>
  <c r="C50" i="3"/>
  <c r="A50" i="3"/>
  <c r="S49" i="3"/>
  <c r="N49" i="3"/>
  <c r="G49" i="3"/>
  <c r="D49" i="3"/>
  <c r="C49" i="3"/>
  <c r="A49" i="3"/>
  <c r="S48" i="3"/>
  <c r="N48" i="3"/>
  <c r="D48" i="3"/>
  <c r="C48" i="3"/>
  <c r="A48" i="3"/>
  <c r="S47" i="3"/>
  <c r="N47" i="3"/>
  <c r="C47" i="3"/>
  <c r="A47" i="3"/>
  <c r="S46" i="3"/>
  <c r="N46" i="3"/>
  <c r="C46" i="3"/>
  <c r="A46" i="3"/>
  <c r="S45" i="3"/>
  <c r="N45" i="3"/>
  <c r="G45" i="3"/>
  <c r="C45" i="3"/>
  <c r="A45" i="3"/>
  <c r="S44" i="3"/>
  <c r="N44" i="3"/>
  <c r="D44" i="3"/>
  <c r="C44" i="3"/>
  <c r="A44" i="3"/>
  <c r="S43" i="3"/>
  <c r="N43" i="3"/>
  <c r="C43" i="3"/>
  <c r="A43" i="3"/>
  <c r="S42" i="3"/>
  <c r="N42" i="3"/>
  <c r="C42" i="3"/>
  <c r="G42" i="3" s="1"/>
  <c r="A42" i="3"/>
  <c r="S41" i="3"/>
  <c r="N41" i="3"/>
  <c r="C41" i="3"/>
  <c r="O41" i="3" s="1"/>
  <c r="A41" i="3"/>
  <c r="S40" i="3"/>
  <c r="N40" i="3"/>
  <c r="D40" i="3"/>
  <c r="C40" i="3"/>
  <c r="A40" i="3"/>
  <c r="S39" i="3"/>
  <c r="N39" i="3"/>
  <c r="C39" i="3"/>
  <c r="A39" i="3"/>
  <c r="S38" i="3"/>
  <c r="O38" i="3"/>
  <c r="N38" i="3"/>
  <c r="C38" i="3"/>
  <c r="A38" i="3"/>
  <c r="S37" i="3"/>
  <c r="N37" i="3"/>
  <c r="G37" i="3"/>
  <c r="C37" i="3"/>
  <c r="A37" i="3"/>
  <c r="S36" i="3"/>
  <c r="N36" i="3"/>
  <c r="C36" i="3"/>
  <c r="D36" i="3" s="1"/>
  <c r="A36" i="3"/>
  <c r="S35" i="3"/>
  <c r="N35" i="3"/>
  <c r="C35" i="3"/>
  <c r="A35" i="3"/>
  <c r="S34" i="3"/>
  <c r="O34" i="3"/>
  <c r="N34" i="3"/>
  <c r="G34" i="3"/>
  <c r="C34" i="3"/>
  <c r="A34" i="3"/>
  <c r="S33" i="3"/>
  <c r="O33" i="3"/>
  <c r="N33" i="3"/>
  <c r="G33" i="3"/>
  <c r="E33" i="3"/>
  <c r="D33" i="3"/>
  <c r="C33" i="3"/>
  <c r="A33" i="3"/>
  <c r="S32" i="3"/>
  <c r="N32" i="3"/>
  <c r="C32" i="3"/>
  <c r="A32" i="3"/>
  <c r="S31" i="3"/>
  <c r="N31" i="3"/>
  <c r="C31" i="3"/>
  <c r="A31" i="3"/>
  <c r="S30" i="3"/>
  <c r="N30" i="3"/>
  <c r="G30" i="3"/>
  <c r="C30" i="3"/>
  <c r="O30" i="3" s="1"/>
  <c r="A30" i="3"/>
  <c r="S29" i="3"/>
  <c r="O29" i="3"/>
  <c r="N29" i="3"/>
  <c r="D29" i="3"/>
  <c r="E29" i="3" s="1"/>
  <c r="C29" i="3"/>
  <c r="G29" i="3" s="1"/>
  <c r="A29" i="3"/>
  <c r="S28" i="3"/>
  <c r="N28" i="3"/>
  <c r="D28" i="3"/>
  <c r="C28" i="3"/>
  <c r="A28" i="3"/>
  <c r="S27" i="3"/>
  <c r="N27" i="3"/>
  <c r="C27" i="3"/>
  <c r="A27" i="3"/>
  <c r="S26" i="3"/>
  <c r="N26" i="3"/>
  <c r="C26" i="3"/>
  <c r="A26" i="3"/>
  <c r="S25" i="3"/>
  <c r="N25" i="3"/>
  <c r="C25" i="3"/>
  <c r="A25" i="3"/>
  <c r="S24" i="3"/>
  <c r="N24" i="3"/>
  <c r="D24" i="3"/>
  <c r="C24" i="3"/>
  <c r="A24" i="3"/>
  <c r="S23" i="3"/>
  <c r="N23" i="3"/>
  <c r="C23" i="3"/>
  <c r="A23" i="3"/>
  <c r="S22" i="3"/>
  <c r="O22" i="3"/>
  <c r="N22" i="3"/>
  <c r="C22" i="3"/>
  <c r="A22" i="3"/>
  <c r="S21" i="3"/>
  <c r="N21" i="3"/>
  <c r="G21" i="3"/>
  <c r="C21" i="3"/>
  <c r="A21" i="3"/>
  <c r="S20" i="3"/>
  <c r="N20" i="3"/>
  <c r="D20" i="3"/>
  <c r="F20" i="3" s="1"/>
  <c r="C20" i="3"/>
  <c r="A20" i="3"/>
  <c r="S19" i="3"/>
  <c r="N19" i="3"/>
  <c r="C19" i="3"/>
  <c r="A19" i="3"/>
  <c r="S18" i="3"/>
  <c r="O18" i="3"/>
  <c r="N18" i="3"/>
  <c r="C18" i="3"/>
  <c r="A18" i="3"/>
  <c r="S17" i="3"/>
  <c r="N17" i="3"/>
  <c r="G17" i="3"/>
  <c r="C17" i="3"/>
  <c r="A17" i="3"/>
  <c r="S16" i="3"/>
  <c r="N16" i="3"/>
  <c r="C16" i="3"/>
  <c r="A16" i="3"/>
  <c r="S15" i="3"/>
  <c r="P15" i="3"/>
  <c r="N15" i="3"/>
  <c r="C15" i="3"/>
  <c r="H15" i="3" s="1"/>
  <c r="A15" i="3"/>
  <c r="S14" i="3"/>
  <c r="O14" i="3"/>
  <c r="N14" i="3"/>
  <c r="C14" i="3"/>
  <c r="A14" i="3"/>
  <c r="S13" i="3"/>
  <c r="N13" i="3"/>
  <c r="G13" i="3"/>
  <c r="C13" i="3"/>
  <c r="A13" i="3"/>
  <c r="S12" i="3"/>
  <c r="N12" i="3"/>
  <c r="K12" i="3"/>
  <c r="E12" i="3"/>
  <c r="D12" i="3"/>
  <c r="C12" i="3"/>
  <c r="A12" i="3"/>
  <c r="S11" i="3"/>
  <c r="N11" i="3"/>
  <c r="C11" i="3"/>
  <c r="A11" i="3"/>
  <c r="S10" i="3"/>
  <c r="N10" i="3"/>
  <c r="C10" i="3"/>
  <c r="A10" i="3"/>
  <c r="S9" i="3"/>
  <c r="O9" i="3"/>
  <c r="N9" i="3"/>
  <c r="G9" i="3"/>
  <c r="E9" i="3"/>
  <c r="D9" i="3"/>
  <c r="C9" i="3"/>
  <c r="A9" i="3"/>
  <c r="S8" i="3"/>
  <c r="N8" i="3"/>
  <c r="D8" i="3"/>
  <c r="K8" i="3" s="1"/>
  <c r="C8" i="3"/>
  <c r="A8" i="3"/>
  <c r="S7" i="3"/>
  <c r="P7" i="3"/>
  <c r="N7" i="3"/>
  <c r="D7" i="3"/>
  <c r="K7" i="3" s="1"/>
  <c r="C7" i="3"/>
  <c r="H7" i="3" s="1"/>
  <c r="A7" i="3"/>
  <c r="S6" i="3"/>
  <c r="N6" i="3"/>
  <c r="C6" i="3"/>
  <c r="A6" i="3"/>
  <c r="S5" i="3"/>
  <c r="N5" i="3"/>
  <c r="C5" i="3"/>
  <c r="O5" i="3" s="1"/>
  <c r="A5" i="3"/>
  <c r="S4" i="3"/>
  <c r="N4" i="3"/>
  <c r="E4" i="3"/>
  <c r="D4" i="3"/>
  <c r="C4" i="3"/>
  <c r="A4" i="3"/>
  <c r="S3" i="3"/>
  <c r="N3" i="3"/>
  <c r="D3" i="3"/>
  <c r="J3" i="3" s="1"/>
  <c r="C3" i="3"/>
  <c r="H3" i="3" s="1"/>
  <c r="A3" i="3"/>
  <c r="S2" i="3"/>
  <c r="N2" i="3"/>
  <c r="C2" i="3"/>
  <c r="D2" i="3" s="1"/>
  <c r="F2" i="3" s="1"/>
  <c r="A2" i="3"/>
  <c r="S257" i="2"/>
  <c r="N257" i="2"/>
  <c r="C257" i="2"/>
  <c r="A257" i="2"/>
  <c r="S256" i="2"/>
  <c r="N256" i="2"/>
  <c r="C256" i="2"/>
  <c r="H256" i="2" s="1"/>
  <c r="A256" i="2"/>
  <c r="S255" i="2"/>
  <c r="P255" i="2"/>
  <c r="N255" i="2"/>
  <c r="J255" i="2"/>
  <c r="C255" i="2"/>
  <c r="D255" i="2" s="1"/>
  <c r="E255" i="2" s="1"/>
  <c r="G255" i="2" s="1"/>
  <c r="A255" i="2"/>
  <c r="S254" i="2"/>
  <c r="P254" i="2"/>
  <c r="N254" i="2"/>
  <c r="H254" i="2"/>
  <c r="C254" i="2"/>
  <c r="A254" i="2"/>
  <c r="S253" i="2"/>
  <c r="N253" i="2"/>
  <c r="C253" i="2"/>
  <c r="P253" i="2" s="1"/>
  <c r="A253" i="2"/>
  <c r="S252" i="2"/>
  <c r="N252" i="2"/>
  <c r="C252" i="2"/>
  <c r="H252" i="2" s="1"/>
  <c r="A252" i="2"/>
  <c r="S251" i="2"/>
  <c r="P251" i="2"/>
  <c r="N251" i="2"/>
  <c r="H251" i="2"/>
  <c r="J251" i="2"/>
  <c r="C251" i="2"/>
  <c r="D251" i="2" s="1"/>
  <c r="E251" i="2" s="1"/>
  <c r="A251" i="2"/>
  <c r="S250" i="2"/>
  <c r="N250" i="2"/>
  <c r="C250" i="2"/>
  <c r="P250" i="2" s="1"/>
  <c r="A250" i="2"/>
  <c r="S249" i="2"/>
  <c r="N249" i="2"/>
  <c r="C249" i="2"/>
  <c r="P249" i="2" s="1"/>
  <c r="A249" i="2"/>
  <c r="S248" i="2"/>
  <c r="N248" i="2"/>
  <c r="C248" i="2"/>
  <c r="O248" i="2" s="1"/>
  <c r="A248" i="2"/>
  <c r="S247" i="2"/>
  <c r="N247" i="2"/>
  <c r="C247" i="2"/>
  <c r="O247" i="2" s="1"/>
  <c r="A247" i="2"/>
  <c r="S246" i="2"/>
  <c r="N246" i="2"/>
  <c r="C246" i="2"/>
  <c r="A246" i="2"/>
  <c r="S245" i="2"/>
  <c r="O245" i="2"/>
  <c r="N245" i="2"/>
  <c r="C245" i="2"/>
  <c r="D245" i="2" s="1"/>
  <c r="E245" i="2" s="1"/>
  <c r="F245" i="2" s="1"/>
  <c r="A245" i="2"/>
  <c r="S244" i="2"/>
  <c r="N244" i="2"/>
  <c r="C244" i="2"/>
  <c r="D244" i="2" s="1"/>
  <c r="E244" i="2" s="1"/>
  <c r="G244" i="2" s="1"/>
  <c r="A244" i="2"/>
  <c r="S243" i="2"/>
  <c r="N243" i="2"/>
  <c r="C243" i="2"/>
  <c r="O243" i="2" s="1"/>
  <c r="A243" i="2"/>
  <c r="S242" i="2"/>
  <c r="N242" i="2"/>
  <c r="C242" i="2"/>
  <c r="O242" i="2" s="1"/>
  <c r="A242" i="2"/>
  <c r="S241" i="2"/>
  <c r="O241" i="2"/>
  <c r="N241" i="2"/>
  <c r="H241" i="2"/>
  <c r="C241" i="2"/>
  <c r="D241" i="2" s="1"/>
  <c r="E241" i="2" s="1"/>
  <c r="A241" i="2"/>
  <c r="S240" i="2"/>
  <c r="N240" i="2"/>
  <c r="C240" i="2"/>
  <c r="D240" i="2" s="1"/>
  <c r="E240" i="2" s="1"/>
  <c r="G240" i="2" s="1"/>
  <c r="A240" i="2"/>
  <c r="S239" i="2"/>
  <c r="N239" i="2"/>
  <c r="C239" i="2"/>
  <c r="A239" i="2"/>
  <c r="S238" i="2"/>
  <c r="O238" i="2"/>
  <c r="N238" i="2"/>
  <c r="C238" i="2"/>
  <c r="P238" i="2" s="1"/>
  <c r="A238" i="2"/>
  <c r="S237" i="2"/>
  <c r="P237" i="2"/>
  <c r="N237" i="2"/>
  <c r="F237" i="2"/>
  <c r="C237" i="2"/>
  <c r="D237" i="2" s="1"/>
  <c r="E237" i="2" s="1"/>
  <c r="A237" i="2"/>
  <c r="S236" i="2"/>
  <c r="N236" i="2"/>
  <c r="C236" i="2"/>
  <c r="D236" i="2" s="1"/>
  <c r="E236" i="2" s="1"/>
  <c r="G236" i="2" s="1"/>
  <c r="A236" i="2"/>
  <c r="S235" i="2"/>
  <c r="O235" i="2"/>
  <c r="N235" i="2"/>
  <c r="C235" i="2"/>
  <c r="D235" i="2" s="1"/>
  <c r="E235" i="2" s="1"/>
  <c r="A235" i="2"/>
  <c r="S234" i="2"/>
  <c r="N234" i="2"/>
  <c r="C234" i="2"/>
  <c r="P234" i="2" s="1"/>
  <c r="A234" i="2"/>
  <c r="S233" i="2"/>
  <c r="N233" i="2"/>
  <c r="C233" i="2"/>
  <c r="A233" i="2"/>
  <c r="S232" i="2"/>
  <c r="N232" i="2"/>
  <c r="C232" i="2"/>
  <c r="D232" i="2" s="1"/>
  <c r="E232" i="2" s="1"/>
  <c r="G232" i="2" s="1"/>
  <c r="A232" i="2"/>
  <c r="S231" i="2"/>
  <c r="N231" i="2"/>
  <c r="C231" i="2"/>
  <c r="D231" i="2" s="1"/>
  <c r="E231" i="2" s="1"/>
  <c r="A231" i="2"/>
  <c r="S230" i="2"/>
  <c r="O230" i="2"/>
  <c r="N230" i="2"/>
  <c r="C230" i="2"/>
  <c r="P230" i="2" s="1"/>
  <c r="A230" i="2"/>
  <c r="S229" i="2"/>
  <c r="P229" i="2"/>
  <c r="O229" i="2"/>
  <c r="N229" i="2"/>
  <c r="J229" i="2"/>
  <c r="H229" i="2"/>
  <c r="C229" i="2"/>
  <c r="D229" i="2" s="1"/>
  <c r="E229" i="2" s="1"/>
  <c r="A229" i="2"/>
  <c r="S228" i="2"/>
  <c r="N228" i="2"/>
  <c r="C228" i="2"/>
  <c r="D228" i="2" s="1"/>
  <c r="E228" i="2" s="1"/>
  <c r="G228" i="2" s="1"/>
  <c r="A228" i="2"/>
  <c r="S227" i="2"/>
  <c r="O227" i="2"/>
  <c r="N227" i="2"/>
  <c r="C227" i="2"/>
  <c r="D227" i="2" s="1"/>
  <c r="E227" i="2" s="1"/>
  <c r="G227" i="2" s="1"/>
  <c r="A227" i="2"/>
  <c r="S226" i="2"/>
  <c r="N226" i="2"/>
  <c r="C226" i="2"/>
  <c r="O226" i="2" s="1"/>
  <c r="A226" i="2"/>
  <c r="S225" i="2"/>
  <c r="O225" i="2"/>
  <c r="N225" i="2"/>
  <c r="H225" i="2"/>
  <c r="C225" i="2"/>
  <c r="D225" i="2" s="1"/>
  <c r="E225" i="2" s="1"/>
  <c r="A225" i="2"/>
  <c r="S224" i="2"/>
  <c r="N224" i="2"/>
  <c r="C224" i="2"/>
  <c r="D224" i="2" s="1"/>
  <c r="E224" i="2" s="1"/>
  <c r="G224" i="2" s="1"/>
  <c r="A224" i="2"/>
  <c r="S223" i="2"/>
  <c r="N223" i="2"/>
  <c r="C223" i="2"/>
  <c r="A223" i="2"/>
  <c r="S222" i="2"/>
  <c r="O222" i="2"/>
  <c r="N222" i="2"/>
  <c r="C222" i="2"/>
  <c r="P222" i="2" s="1"/>
  <c r="A222" i="2"/>
  <c r="S221" i="2"/>
  <c r="P221" i="2"/>
  <c r="N221" i="2"/>
  <c r="F221" i="2"/>
  <c r="C221" i="2"/>
  <c r="D221" i="2" s="1"/>
  <c r="E221" i="2" s="1"/>
  <c r="A221" i="2"/>
  <c r="S220" i="2"/>
  <c r="N220" i="2"/>
  <c r="C220" i="2"/>
  <c r="D220" i="2" s="1"/>
  <c r="E220" i="2" s="1"/>
  <c r="G220" i="2" s="1"/>
  <c r="A220" i="2"/>
  <c r="S219" i="2"/>
  <c r="O219" i="2"/>
  <c r="N219" i="2"/>
  <c r="C219" i="2"/>
  <c r="D219" i="2" s="1"/>
  <c r="E219" i="2" s="1"/>
  <c r="G219" i="2" s="1"/>
  <c r="A219" i="2"/>
  <c r="S218" i="2"/>
  <c r="N218" i="2"/>
  <c r="C218" i="2"/>
  <c r="O218" i="2" s="1"/>
  <c r="A218" i="2"/>
  <c r="S217" i="2"/>
  <c r="P217" i="2"/>
  <c r="O217" i="2"/>
  <c r="N217" i="2"/>
  <c r="K217" i="2"/>
  <c r="J217" i="2"/>
  <c r="H217" i="2"/>
  <c r="C217" i="2"/>
  <c r="D217" i="2" s="1"/>
  <c r="E217" i="2" s="1"/>
  <c r="A217" i="2"/>
  <c r="S216" i="2"/>
  <c r="N216" i="2"/>
  <c r="C216" i="2"/>
  <c r="D216" i="2" s="1"/>
  <c r="E216" i="2" s="1"/>
  <c r="G216" i="2" s="1"/>
  <c r="A216" i="2"/>
  <c r="S215" i="2"/>
  <c r="O215" i="2"/>
  <c r="N215" i="2"/>
  <c r="C215" i="2"/>
  <c r="D215" i="2" s="1"/>
  <c r="E215" i="2" s="1"/>
  <c r="G215" i="2" s="1"/>
  <c r="A215" i="2"/>
  <c r="S214" i="2"/>
  <c r="O214" i="2"/>
  <c r="N214" i="2"/>
  <c r="C214" i="2"/>
  <c r="P214" i="2" s="1"/>
  <c r="A214" i="2"/>
  <c r="S213" i="2"/>
  <c r="N213" i="2"/>
  <c r="C213" i="2"/>
  <c r="D213" i="2" s="1"/>
  <c r="E213" i="2" s="1"/>
  <c r="G213" i="2" s="1"/>
  <c r="A213" i="2"/>
  <c r="S212" i="2"/>
  <c r="N212" i="2"/>
  <c r="C212" i="2"/>
  <c r="D212" i="2" s="1"/>
  <c r="E212" i="2" s="1"/>
  <c r="G212" i="2" s="1"/>
  <c r="A212" i="2"/>
  <c r="S211" i="2"/>
  <c r="N211" i="2"/>
  <c r="C211" i="2"/>
  <c r="D211" i="2" s="1"/>
  <c r="E211" i="2" s="1"/>
  <c r="G211" i="2" s="1"/>
  <c r="A211" i="2"/>
  <c r="S210" i="2"/>
  <c r="P210" i="2"/>
  <c r="O210" i="2"/>
  <c r="N210" i="2"/>
  <c r="C210" i="2"/>
  <c r="D210" i="2" s="1"/>
  <c r="E210" i="2" s="1"/>
  <c r="A210" i="2"/>
  <c r="S209" i="2"/>
  <c r="N209" i="2"/>
  <c r="F209" i="2"/>
  <c r="C209" i="2"/>
  <c r="D209" i="2" s="1"/>
  <c r="E209" i="2" s="1"/>
  <c r="G209" i="2" s="1"/>
  <c r="A209" i="2"/>
  <c r="S208" i="2"/>
  <c r="N208" i="2"/>
  <c r="H208" i="2"/>
  <c r="C208" i="2"/>
  <c r="D208" i="2" s="1"/>
  <c r="E208" i="2" s="1"/>
  <c r="G208" i="2" s="1"/>
  <c r="A208" i="2"/>
  <c r="S207" i="2"/>
  <c r="O207" i="2"/>
  <c r="N207" i="2"/>
  <c r="C207" i="2"/>
  <c r="D207" i="2" s="1"/>
  <c r="E207" i="2" s="1"/>
  <c r="G207" i="2" s="1"/>
  <c r="A207" i="2"/>
  <c r="S206" i="2"/>
  <c r="O206" i="2"/>
  <c r="N206" i="2"/>
  <c r="C206" i="2"/>
  <c r="D206" i="2" s="1"/>
  <c r="E206" i="2" s="1"/>
  <c r="A206" i="2"/>
  <c r="S205" i="2"/>
  <c r="N205" i="2"/>
  <c r="C205" i="2"/>
  <c r="D205" i="2" s="1"/>
  <c r="E205" i="2" s="1"/>
  <c r="G205" i="2" s="1"/>
  <c r="A205" i="2"/>
  <c r="S204" i="2"/>
  <c r="N204" i="2"/>
  <c r="H204" i="2"/>
  <c r="C204" i="2"/>
  <c r="D204" i="2" s="1"/>
  <c r="E204" i="2" s="1"/>
  <c r="G204" i="2" s="1"/>
  <c r="A204" i="2"/>
  <c r="S203" i="2"/>
  <c r="O203" i="2"/>
  <c r="N203" i="2"/>
  <c r="C203" i="2"/>
  <c r="D203" i="2" s="1"/>
  <c r="E203" i="2" s="1"/>
  <c r="G203" i="2" s="1"/>
  <c r="A203" i="2"/>
  <c r="S202" i="2"/>
  <c r="N202" i="2"/>
  <c r="C202" i="2"/>
  <c r="D202" i="2" s="1"/>
  <c r="E202" i="2" s="1"/>
  <c r="A202" i="2"/>
  <c r="S201" i="2"/>
  <c r="P201" i="2"/>
  <c r="O201" i="2"/>
  <c r="N201" i="2"/>
  <c r="J201" i="2"/>
  <c r="H201" i="2"/>
  <c r="F201" i="2"/>
  <c r="C201" i="2"/>
  <c r="D201" i="2" s="1"/>
  <c r="E201" i="2" s="1"/>
  <c r="G201" i="2" s="1"/>
  <c r="A201" i="2"/>
  <c r="S200" i="2"/>
  <c r="N200" i="2"/>
  <c r="C200" i="2"/>
  <c r="D200" i="2" s="1"/>
  <c r="E200" i="2" s="1"/>
  <c r="G200" i="2" s="1"/>
  <c r="A200" i="2"/>
  <c r="S199" i="2"/>
  <c r="N199" i="2"/>
  <c r="C199" i="2"/>
  <c r="D199" i="2" s="1"/>
  <c r="E199" i="2" s="1"/>
  <c r="G199" i="2" s="1"/>
  <c r="A199" i="2"/>
  <c r="S198" i="2"/>
  <c r="O198" i="2"/>
  <c r="N198" i="2"/>
  <c r="C198" i="2"/>
  <c r="H198" i="2" s="1"/>
  <c r="A198" i="2"/>
  <c r="S197" i="2"/>
  <c r="N197" i="2"/>
  <c r="H197" i="2"/>
  <c r="C197" i="2"/>
  <c r="D197" i="2" s="1"/>
  <c r="E197" i="2" s="1"/>
  <c r="G197" i="2" s="1"/>
  <c r="A197" i="2"/>
  <c r="S196" i="2"/>
  <c r="N196" i="2"/>
  <c r="C196" i="2"/>
  <c r="D196" i="2" s="1"/>
  <c r="E196" i="2" s="1"/>
  <c r="G196" i="2" s="1"/>
  <c r="A196" i="2"/>
  <c r="S195" i="2"/>
  <c r="O195" i="2"/>
  <c r="N195" i="2"/>
  <c r="H195" i="2"/>
  <c r="C195" i="2"/>
  <c r="A195" i="2"/>
  <c r="S194" i="2"/>
  <c r="N194" i="2"/>
  <c r="C194" i="2"/>
  <c r="H194" i="2" s="1"/>
  <c r="A194" i="2"/>
  <c r="S193" i="2"/>
  <c r="N193" i="2"/>
  <c r="C193" i="2"/>
  <c r="D193" i="2" s="1"/>
  <c r="E193" i="2" s="1"/>
  <c r="G193" i="2" s="1"/>
  <c r="A193" i="2"/>
  <c r="S192" i="2"/>
  <c r="N192" i="2"/>
  <c r="C192" i="2"/>
  <c r="A192" i="2"/>
  <c r="S191" i="2"/>
  <c r="N191" i="2"/>
  <c r="H191" i="2"/>
  <c r="C191" i="2"/>
  <c r="A191" i="2"/>
  <c r="S190" i="2"/>
  <c r="O190" i="2"/>
  <c r="N190" i="2"/>
  <c r="C190" i="2"/>
  <c r="H190" i="2" s="1"/>
  <c r="A190" i="2"/>
  <c r="S189" i="2"/>
  <c r="P189" i="2"/>
  <c r="N189" i="2"/>
  <c r="H189" i="2"/>
  <c r="K189" i="2"/>
  <c r="C189" i="2"/>
  <c r="D189" i="2" s="1"/>
  <c r="E189" i="2" s="1"/>
  <c r="G189" i="2" s="1"/>
  <c r="A189" i="2"/>
  <c r="S188" i="2"/>
  <c r="N188" i="2"/>
  <c r="C188" i="2"/>
  <c r="D188" i="2" s="1"/>
  <c r="E188" i="2" s="1"/>
  <c r="G188" i="2" s="1"/>
  <c r="A188" i="2"/>
  <c r="S187" i="2"/>
  <c r="N187" i="2"/>
  <c r="C187" i="2"/>
  <c r="O187" i="2" s="1"/>
  <c r="A187" i="2"/>
  <c r="S186" i="2"/>
  <c r="N186" i="2"/>
  <c r="C186" i="2"/>
  <c r="H186" i="2" s="1"/>
  <c r="A186" i="2"/>
  <c r="S185" i="2"/>
  <c r="P185" i="2"/>
  <c r="O185" i="2"/>
  <c r="N185" i="2"/>
  <c r="H185" i="2"/>
  <c r="F185" i="2"/>
  <c r="C185" i="2"/>
  <c r="D185" i="2" s="1"/>
  <c r="E185" i="2" s="1"/>
  <c r="G185" i="2" s="1"/>
  <c r="A185" i="2"/>
  <c r="S184" i="2"/>
  <c r="N184" i="2"/>
  <c r="C184" i="2"/>
  <c r="A184" i="2"/>
  <c r="S183" i="2"/>
  <c r="N183" i="2"/>
  <c r="H183" i="2"/>
  <c r="C183" i="2"/>
  <c r="A183" i="2"/>
  <c r="S182" i="2"/>
  <c r="N182" i="2"/>
  <c r="C182" i="2"/>
  <c r="A182" i="2"/>
  <c r="S181" i="2"/>
  <c r="P181" i="2"/>
  <c r="N181" i="2"/>
  <c r="H181" i="2"/>
  <c r="K181" i="2"/>
  <c r="C181" i="2"/>
  <c r="D181" i="2" s="1"/>
  <c r="E181" i="2" s="1"/>
  <c r="G181" i="2" s="1"/>
  <c r="A181" i="2"/>
  <c r="S180" i="2"/>
  <c r="N180" i="2"/>
  <c r="C180" i="2"/>
  <c r="A180" i="2"/>
  <c r="S179" i="2"/>
  <c r="N179" i="2"/>
  <c r="C179" i="2"/>
  <c r="H179" i="2" s="1"/>
  <c r="A179" i="2"/>
  <c r="S178" i="2"/>
  <c r="N178" i="2"/>
  <c r="C178" i="2"/>
  <c r="D178" i="2" s="1"/>
  <c r="E178" i="2" s="1"/>
  <c r="G178" i="2" s="1"/>
  <c r="A178" i="2"/>
  <c r="S177" i="2"/>
  <c r="P177" i="2"/>
  <c r="N177" i="2"/>
  <c r="K177" i="2"/>
  <c r="C177" i="2"/>
  <c r="D177" i="2" s="1"/>
  <c r="E177" i="2" s="1"/>
  <c r="G177" i="2" s="1"/>
  <c r="A177" i="2"/>
  <c r="S176" i="2"/>
  <c r="N176" i="2"/>
  <c r="C176" i="2"/>
  <c r="A176" i="2"/>
  <c r="S175" i="2"/>
  <c r="N175" i="2"/>
  <c r="C175" i="2"/>
  <c r="A175" i="2"/>
  <c r="S174" i="2"/>
  <c r="N174" i="2"/>
  <c r="C174" i="2"/>
  <c r="D174" i="2" s="1"/>
  <c r="E174" i="2" s="1"/>
  <c r="G174" i="2" s="1"/>
  <c r="A174" i="2"/>
  <c r="S173" i="2"/>
  <c r="N173" i="2"/>
  <c r="C173" i="2"/>
  <c r="D173" i="2" s="1"/>
  <c r="E173" i="2" s="1"/>
  <c r="G173" i="2" s="1"/>
  <c r="A173" i="2"/>
  <c r="S172" i="2"/>
  <c r="N172" i="2"/>
  <c r="C172" i="2"/>
  <c r="A172" i="2"/>
  <c r="S171" i="2"/>
  <c r="N171" i="2"/>
  <c r="H171" i="2"/>
  <c r="C171" i="2"/>
  <c r="A171" i="2"/>
  <c r="S170" i="2"/>
  <c r="N170" i="2"/>
  <c r="C170" i="2"/>
  <c r="D170" i="2" s="1"/>
  <c r="E170" i="2" s="1"/>
  <c r="G170" i="2" s="1"/>
  <c r="A170" i="2"/>
  <c r="S169" i="2"/>
  <c r="N169" i="2"/>
  <c r="H169" i="2"/>
  <c r="C169" i="2"/>
  <c r="D169" i="2" s="1"/>
  <c r="E169" i="2" s="1"/>
  <c r="G169" i="2" s="1"/>
  <c r="A169" i="2"/>
  <c r="S168" i="2"/>
  <c r="N168" i="2"/>
  <c r="C168" i="2"/>
  <c r="A168" i="2"/>
  <c r="S167" i="2"/>
  <c r="N167" i="2"/>
  <c r="H167" i="2"/>
  <c r="C167" i="2"/>
  <c r="A167" i="2"/>
  <c r="S166" i="2"/>
  <c r="N166" i="2"/>
  <c r="C166" i="2"/>
  <c r="A166" i="2"/>
  <c r="S165" i="2"/>
  <c r="P165" i="2"/>
  <c r="N165" i="2"/>
  <c r="H165" i="2"/>
  <c r="K165" i="2"/>
  <c r="C165" i="2"/>
  <c r="D165" i="2" s="1"/>
  <c r="E165" i="2" s="1"/>
  <c r="G165" i="2" s="1"/>
  <c r="A165" i="2"/>
  <c r="S164" i="2"/>
  <c r="N164" i="2"/>
  <c r="C164" i="2"/>
  <c r="A164" i="2"/>
  <c r="S163" i="2"/>
  <c r="N163" i="2"/>
  <c r="C163" i="2"/>
  <c r="H163" i="2" s="1"/>
  <c r="A163" i="2"/>
  <c r="S162" i="2"/>
  <c r="N162" i="2"/>
  <c r="C162" i="2"/>
  <c r="D162" i="2" s="1"/>
  <c r="E162" i="2" s="1"/>
  <c r="G162" i="2" s="1"/>
  <c r="A162" i="2"/>
  <c r="S161" i="2"/>
  <c r="P161" i="2"/>
  <c r="N161" i="2"/>
  <c r="K161" i="2"/>
  <c r="C161" i="2"/>
  <c r="D161" i="2" s="1"/>
  <c r="E161" i="2" s="1"/>
  <c r="G161" i="2" s="1"/>
  <c r="A161" i="2"/>
  <c r="S160" i="2"/>
  <c r="N160" i="2"/>
  <c r="C160" i="2"/>
  <c r="A160" i="2"/>
  <c r="S159" i="2"/>
  <c r="N159" i="2"/>
  <c r="C159" i="2"/>
  <c r="A159" i="2"/>
  <c r="S158" i="2"/>
  <c r="N158" i="2"/>
  <c r="C158" i="2"/>
  <c r="D158" i="2" s="1"/>
  <c r="E158" i="2" s="1"/>
  <c r="G158" i="2" s="1"/>
  <c r="A158" i="2"/>
  <c r="S157" i="2"/>
  <c r="N157" i="2"/>
  <c r="C157" i="2"/>
  <c r="D157" i="2" s="1"/>
  <c r="E157" i="2" s="1"/>
  <c r="G157" i="2" s="1"/>
  <c r="A157" i="2"/>
  <c r="S156" i="2"/>
  <c r="N156" i="2"/>
  <c r="C156" i="2"/>
  <c r="A156" i="2"/>
  <c r="S155" i="2"/>
  <c r="N155" i="2"/>
  <c r="H155" i="2"/>
  <c r="C155" i="2"/>
  <c r="A155" i="2"/>
  <c r="S154" i="2"/>
  <c r="N154" i="2"/>
  <c r="C154" i="2"/>
  <c r="D154" i="2" s="1"/>
  <c r="E154" i="2" s="1"/>
  <c r="G154" i="2" s="1"/>
  <c r="A154" i="2"/>
  <c r="S153" i="2"/>
  <c r="N153" i="2"/>
  <c r="H153" i="2"/>
  <c r="C153" i="2"/>
  <c r="D153" i="2" s="1"/>
  <c r="E153" i="2" s="1"/>
  <c r="G153" i="2" s="1"/>
  <c r="A153" i="2"/>
  <c r="S152" i="2"/>
  <c r="N152" i="2"/>
  <c r="C152" i="2"/>
  <c r="A152" i="2"/>
  <c r="S151" i="2"/>
  <c r="N151" i="2"/>
  <c r="H151" i="2"/>
  <c r="C151" i="2"/>
  <c r="A151" i="2"/>
  <c r="S150" i="2"/>
  <c r="N150" i="2"/>
  <c r="C150" i="2"/>
  <c r="A150" i="2"/>
  <c r="S149" i="2"/>
  <c r="P149" i="2"/>
  <c r="N149" i="2"/>
  <c r="H149" i="2"/>
  <c r="K149" i="2"/>
  <c r="C149" i="2"/>
  <c r="D149" i="2" s="1"/>
  <c r="E149" i="2" s="1"/>
  <c r="G149" i="2" s="1"/>
  <c r="A149" i="2"/>
  <c r="S148" i="2"/>
  <c r="N148" i="2"/>
  <c r="C148" i="2"/>
  <c r="A148" i="2"/>
  <c r="S147" i="2"/>
  <c r="N147" i="2"/>
  <c r="C147" i="2"/>
  <c r="H147" i="2" s="1"/>
  <c r="A147" i="2"/>
  <c r="S146" i="2"/>
  <c r="N146" i="2"/>
  <c r="C146" i="2"/>
  <c r="D146" i="2" s="1"/>
  <c r="E146" i="2" s="1"/>
  <c r="G146" i="2" s="1"/>
  <c r="A146" i="2"/>
  <c r="S145" i="2"/>
  <c r="P145" i="2"/>
  <c r="N145" i="2"/>
  <c r="K145" i="2"/>
  <c r="C145" i="2"/>
  <c r="D145" i="2" s="1"/>
  <c r="E145" i="2" s="1"/>
  <c r="G145" i="2" s="1"/>
  <c r="A145" i="2"/>
  <c r="S144" i="2"/>
  <c r="N144" i="2"/>
  <c r="C144" i="2"/>
  <c r="A144" i="2"/>
  <c r="S143" i="2"/>
  <c r="N143" i="2"/>
  <c r="C143" i="2"/>
  <c r="A143" i="2"/>
  <c r="S142" i="2"/>
  <c r="N142" i="2"/>
  <c r="C142" i="2"/>
  <c r="D142" i="2" s="1"/>
  <c r="E142" i="2" s="1"/>
  <c r="G142" i="2" s="1"/>
  <c r="A142" i="2"/>
  <c r="S141" i="2"/>
  <c r="N141" i="2"/>
  <c r="C141" i="2"/>
  <c r="D141" i="2" s="1"/>
  <c r="E141" i="2" s="1"/>
  <c r="G141" i="2" s="1"/>
  <c r="A141" i="2"/>
  <c r="S140" i="2"/>
  <c r="N140" i="2"/>
  <c r="C140" i="2"/>
  <c r="A140" i="2"/>
  <c r="S139" i="2"/>
  <c r="N139" i="2"/>
  <c r="H139" i="2"/>
  <c r="C139" i="2"/>
  <c r="A139" i="2"/>
  <c r="S138" i="2"/>
  <c r="N138" i="2"/>
  <c r="C138" i="2"/>
  <c r="D138" i="2" s="1"/>
  <c r="E138" i="2" s="1"/>
  <c r="G138" i="2" s="1"/>
  <c r="A138" i="2"/>
  <c r="S137" i="2"/>
  <c r="N137" i="2"/>
  <c r="H137" i="2"/>
  <c r="C137" i="2"/>
  <c r="D137" i="2" s="1"/>
  <c r="E137" i="2" s="1"/>
  <c r="G137" i="2" s="1"/>
  <c r="A137" i="2"/>
  <c r="S136" i="2"/>
  <c r="N136" i="2"/>
  <c r="C136" i="2"/>
  <c r="A136" i="2"/>
  <c r="S135" i="2"/>
  <c r="N135" i="2"/>
  <c r="H135" i="2"/>
  <c r="C135" i="2"/>
  <c r="A135" i="2"/>
  <c r="S134" i="2"/>
  <c r="N134" i="2"/>
  <c r="C134" i="2"/>
  <c r="A134" i="2"/>
  <c r="S133" i="2"/>
  <c r="P133" i="2"/>
  <c r="N133" i="2"/>
  <c r="H133" i="2"/>
  <c r="K133" i="2"/>
  <c r="C133" i="2"/>
  <c r="D133" i="2" s="1"/>
  <c r="E133" i="2" s="1"/>
  <c r="G133" i="2" s="1"/>
  <c r="A133" i="2"/>
  <c r="S132" i="2"/>
  <c r="N132" i="2"/>
  <c r="C132" i="2"/>
  <c r="A132" i="2"/>
  <c r="S131" i="2"/>
  <c r="N131" i="2"/>
  <c r="C131" i="2"/>
  <c r="H131" i="2" s="1"/>
  <c r="A131" i="2"/>
  <c r="S130" i="2"/>
  <c r="N130" i="2"/>
  <c r="C130" i="2"/>
  <c r="D130" i="2" s="1"/>
  <c r="E130" i="2" s="1"/>
  <c r="G130" i="2" s="1"/>
  <c r="A130" i="2"/>
  <c r="S129" i="2"/>
  <c r="P129" i="2"/>
  <c r="N129" i="2"/>
  <c r="K129" i="2"/>
  <c r="C129" i="2"/>
  <c r="D129" i="2" s="1"/>
  <c r="E129" i="2" s="1"/>
  <c r="G129" i="2" s="1"/>
  <c r="A129" i="2"/>
  <c r="S128" i="2"/>
  <c r="N128" i="2"/>
  <c r="C128" i="2"/>
  <c r="A128" i="2"/>
  <c r="S127" i="2"/>
  <c r="N127" i="2"/>
  <c r="C127" i="2"/>
  <c r="H127" i="2" s="1"/>
  <c r="A127" i="2"/>
  <c r="S126" i="2"/>
  <c r="N126" i="2"/>
  <c r="C126" i="2"/>
  <c r="D126" i="2" s="1"/>
  <c r="E126" i="2" s="1"/>
  <c r="G126" i="2" s="1"/>
  <c r="A126" i="2"/>
  <c r="S125" i="2"/>
  <c r="N125" i="2"/>
  <c r="C125" i="2"/>
  <c r="D125" i="2" s="1"/>
  <c r="E125" i="2" s="1"/>
  <c r="G125" i="2" s="1"/>
  <c r="A125" i="2"/>
  <c r="S124" i="2"/>
  <c r="N124" i="2"/>
  <c r="C124" i="2"/>
  <c r="A124" i="2"/>
  <c r="S123" i="2"/>
  <c r="N123" i="2"/>
  <c r="H123" i="2"/>
  <c r="C123" i="2"/>
  <c r="A123" i="2"/>
  <c r="S122" i="2"/>
  <c r="N122" i="2"/>
  <c r="C122" i="2"/>
  <c r="D122" i="2" s="1"/>
  <c r="E122" i="2" s="1"/>
  <c r="G122" i="2" s="1"/>
  <c r="A122" i="2"/>
  <c r="S121" i="2"/>
  <c r="N121" i="2"/>
  <c r="H121" i="2"/>
  <c r="C121" i="2"/>
  <c r="D121" i="2" s="1"/>
  <c r="E121" i="2" s="1"/>
  <c r="G121" i="2" s="1"/>
  <c r="A121" i="2"/>
  <c r="S120" i="2"/>
  <c r="N120" i="2"/>
  <c r="C120" i="2"/>
  <c r="A120" i="2"/>
  <c r="S119" i="2"/>
  <c r="N119" i="2"/>
  <c r="H119" i="2"/>
  <c r="C119" i="2"/>
  <c r="A119" i="2"/>
  <c r="S118" i="2"/>
  <c r="N118" i="2"/>
  <c r="C118" i="2"/>
  <c r="A118" i="2"/>
  <c r="S117" i="2"/>
  <c r="P117" i="2"/>
  <c r="N117" i="2"/>
  <c r="H117" i="2"/>
  <c r="K117" i="2"/>
  <c r="C117" i="2"/>
  <c r="D117" i="2" s="1"/>
  <c r="E117" i="2" s="1"/>
  <c r="G117" i="2" s="1"/>
  <c r="A117" i="2"/>
  <c r="S116" i="2"/>
  <c r="N116" i="2"/>
  <c r="C116" i="2"/>
  <c r="A116" i="2"/>
  <c r="S115" i="2"/>
  <c r="N115" i="2"/>
  <c r="C115" i="2"/>
  <c r="H115" i="2" s="1"/>
  <c r="A115" i="2"/>
  <c r="S114" i="2"/>
  <c r="N114" i="2"/>
  <c r="C114" i="2"/>
  <c r="D114" i="2" s="1"/>
  <c r="E114" i="2" s="1"/>
  <c r="G114" i="2" s="1"/>
  <c r="A114" i="2"/>
  <c r="S113" i="2"/>
  <c r="P113" i="2"/>
  <c r="N113" i="2"/>
  <c r="K113" i="2"/>
  <c r="C113" i="2"/>
  <c r="D113" i="2" s="1"/>
  <c r="E113" i="2" s="1"/>
  <c r="G113" i="2" s="1"/>
  <c r="A113" i="2"/>
  <c r="S112" i="2"/>
  <c r="N112" i="2"/>
  <c r="C112" i="2"/>
  <c r="A112" i="2"/>
  <c r="S111" i="2"/>
  <c r="N111" i="2"/>
  <c r="C111" i="2"/>
  <c r="A111" i="2"/>
  <c r="S110" i="2"/>
  <c r="N110" i="2"/>
  <c r="C110" i="2"/>
  <c r="D110" i="2" s="1"/>
  <c r="E110" i="2" s="1"/>
  <c r="G110" i="2" s="1"/>
  <c r="A110" i="2"/>
  <c r="S109" i="2"/>
  <c r="N109" i="2"/>
  <c r="C109" i="2"/>
  <c r="D109" i="2" s="1"/>
  <c r="E109" i="2" s="1"/>
  <c r="G109" i="2" s="1"/>
  <c r="A109" i="2"/>
  <c r="S108" i="2"/>
  <c r="N108" i="2"/>
  <c r="C108" i="2"/>
  <c r="A108" i="2"/>
  <c r="S107" i="2"/>
  <c r="N107" i="2"/>
  <c r="H107" i="2"/>
  <c r="C107" i="2"/>
  <c r="A107" i="2"/>
  <c r="S106" i="2"/>
  <c r="N106" i="2"/>
  <c r="C106" i="2"/>
  <c r="D106" i="2" s="1"/>
  <c r="E106" i="2" s="1"/>
  <c r="G106" i="2" s="1"/>
  <c r="A106" i="2"/>
  <c r="S105" i="2"/>
  <c r="N105" i="2"/>
  <c r="H105" i="2"/>
  <c r="C105" i="2"/>
  <c r="D105" i="2" s="1"/>
  <c r="E105" i="2" s="1"/>
  <c r="G105" i="2" s="1"/>
  <c r="A105" i="2"/>
  <c r="S104" i="2"/>
  <c r="N104" i="2"/>
  <c r="C104" i="2"/>
  <c r="A104" i="2"/>
  <c r="S103" i="2"/>
  <c r="N103" i="2"/>
  <c r="H103" i="2"/>
  <c r="C103" i="2"/>
  <c r="A103" i="2"/>
  <c r="S102" i="2"/>
  <c r="N102" i="2"/>
  <c r="C102" i="2"/>
  <c r="A102" i="2"/>
  <c r="S101" i="2"/>
  <c r="P101" i="2"/>
  <c r="N101" i="2"/>
  <c r="H101" i="2"/>
  <c r="K101" i="2"/>
  <c r="C101" i="2"/>
  <c r="D101" i="2" s="1"/>
  <c r="E101" i="2" s="1"/>
  <c r="G101" i="2" s="1"/>
  <c r="A101" i="2"/>
  <c r="S100" i="2"/>
  <c r="N100" i="2"/>
  <c r="C100" i="2"/>
  <c r="A100" i="2"/>
  <c r="S99" i="2"/>
  <c r="N99" i="2"/>
  <c r="C99" i="2"/>
  <c r="H99" i="2" s="1"/>
  <c r="A99" i="2"/>
  <c r="S98" i="2"/>
  <c r="N98" i="2"/>
  <c r="C98" i="2"/>
  <c r="D98" i="2" s="1"/>
  <c r="E98" i="2" s="1"/>
  <c r="G98" i="2" s="1"/>
  <c r="A98" i="2"/>
  <c r="S97" i="2"/>
  <c r="P97" i="2"/>
  <c r="N97" i="2"/>
  <c r="K97" i="2"/>
  <c r="C97" i="2"/>
  <c r="D97" i="2" s="1"/>
  <c r="E97" i="2" s="1"/>
  <c r="G97" i="2" s="1"/>
  <c r="A97" i="2"/>
  <c r="S96" i="2"/>
  <c r="N96" i="2"/>
  <c r="C96" i="2"/>
  <c r="A96" i="2"/>
  <c r="S95" i="2"/>
  <c r="N95" i="2"/>
  <c r="C95" i="2"/>
  <c r="A95" i="2"/>
  <c r="S94" i="2"/>
  <c r="N94" i="2"/>
  <c r="C94" i="2"/>
  <c r="D94" i="2" s="1"/>
  <c r="E94" i="2" s="1"/>
  <c r="G94" i="2" s="1"/>
  <c r="A94" i="2"/>
  <c r="S93" i="2"/>
  <c r="O93" i="2"/>
  <c r="N93" i="2"/>
  <c r="C93" i="2"/>
  <c r="D93" i="2" s="1"/>
  <c r="E93" i="2" s="1"/>
  <c r="G93" i="2" s="1"/>
  <c r="A93" i="2"/>
  <c r="S92" i="2"/>
  <c r="N92" i="2"/>
  <c r="C92" i="2"/>
  <c r="A92" i="2"/>
  <c r="S91" i="2"/>
  <c r="N91" i="2"/>
  <c r="H91" i="2"/>
  <c r="C91" i="2"/>
  <c r="A91" i="2"/>
  <c r="S90" i="2"/>
  <c r="N90" i="2"/>
  <c r="C90" i="2"/>
  <c r="D90" i="2" s="1"/>
  <c r="E90" i="2" s="1"/>
  <c r="G90" i="2" s="1"/>
  <c r="A90" i="2"/>
  <c r="S89" i="2"/>
  <c r="N89" i="2"/>
  <c r="H89" i="2"/>
  <c r="C89" i="2"/>
  <c r="D89" i="2" s="1"/>
  <c r="E89" i="2" s="1"/>
  <c r="G89" i="2" s="1"/>
  <c r="A89" i="2"/>
  <c r="S88" i="2"/>
  <c r="N88" i="2"/>
  <c r="C88" i="2"/>
  <c r="A88" i="2"/>
  <c r="S87" i="2"/>
  <c r="N87" i="2"/>
  <c r="H87" i="2"/>
  <c r="C87" i="2"/>
  <c r="A87" i="2"/>
  <c r="S86" i="2"/>
  <c r="N86" i="2"/>
  <c r="C86" i="2"/>
  <c r="A86" i="2"/>
  <c r="S85" i="2"/>
  <c r="P85" i="2"/>
  <c r="N85" i="2"/>
  <c r="K85" i="2"/>
  <c r="H85" i="2"/>
  <c r="C85" i="2"/>
  <c r="D85" i="2" s="1"/>
  <c r="E85" i="2" s="1"/>
  <c r="G85" i="2" s="1"/>
  <c r="A85" i="2"/>
  <c r="S84" i="2"/>
  <c r="N84" i="2"/>
  <c r="C84" i="2"/>
  <c r="D84" i="2" s="1"/>
  <c r="E84" i="2" s="1"/>
  <c r="G84" i="2" s="1"/>
  <c r="A84" i="2"/>
  <c r="S83" i="2"/>
  <c r="N83" i="2"/>
  <c r="C83" i="2"/>
  <c r="H83" i="2" s="1"/>
  <c r="A83" i="2"/>
  <c r="S82" i="2"/>
  <c r="P82" i="2"/>
  <c r="N82" i="2"/>
  <c r="C82" i="2"/>
  <c r="D82" i="2" s="1"/>
  <c r="E82" i="2" s="1"/>
  <c r="G82" i="2" s="1"/>
  <c r="A82" i="2"/>
  <c r="S81" i="2"/>
  <c r="P81" i="2"/>
  <c r="N81" i="2"/>
  <c r="H81" i="2"/>
  <c r="K81" i="2"/>
  <c r="C81" i="2"/>
  <c r="D81" i="2" s="1"/>
  <c r="E81" i="2" s="1"/>
  <c r="G81" i="2" s="1"/>
  <c r="A81" i="2"/>
  <c r="S80" i="2"/>
  <c r="P80" i="2"/>
  <c r="N80" i="2"/>
  <c r="C80" i="2"/>
  <c r="D80" i="2" s="1"/>
  <c r="E80" i="2" s="1"/>
  <c r="G80" i="2" s="1"/>
  <c r="A80" i="2"/>
  <c r="S79" i="2"/>
  <c r="N79" i="2"/>
  <c r="H79" i="2"/>
  <c r="C79" i="2"/>
  <c r="A79" i="2"/>
  <c r="S78" i="2"/>
  <c r="N78" i="2"/>
  <c r="C78" i="2"/>
  <c r="D78" i="2" s="1"/>
  <c r="E78" i="2" s="1"/>
  <c r="G78" i="2" s="1"/>
  <c r="A78" i="2"/>
  <c r="S77" i="2"/>
  <c r="P77" i="2"/>
  <c r="N77" i="2"/>
  <c r="K77" i="2"/>
  <c r="H77" i="2"/>
  <c r="C77" i="2"/>
  <c r="D77" i="2" s="1"/>
  <c r="E77" i="2" s="1"/>
  <c r="G77" i="2" s="1"/>
  <c r="A77" i="2"/>
  <c r="S76" i="2"/>
  <c r="N76" i="2"/>
  <c r="C76" i="2"/>
  <c r="D76" i="2" s="1"/>
  <c r="E76" i="2" s="1"/>
  <c r="G76" i="2" s="1"/>
  <c r="A76" i="2"/>
  <c r="S75" i="2"/>
  <c r="N75" i="2"/>
  <c r="C75" i="2"/>
  <c r="H75" i="2" s="1"/>
  <c r="A75" i="2"/>
  <c r="S74" i="2"/>
  <c r="P74" i="2"/>
  <c r="N74" i="2"/>
  <c r="C74" i="2"/>
  <c r="D74" i="2" s="1"/>
  <c r="E74" i="2" s="1"/>
  <c r="G74" i="2" s="1"/>
  <c r="A74" i="2"/>
  <c r="S73" i="2"/>
  <c r="P73" i="2"/>
  <c r="N73" i="2"/>
  <c r="H73" i="2"/>
  <c r="K73" i="2"/>
  <c r="C73" i="2"/>
  <c r="D73" i="2" s="1"/>
  <c r="E73" i="2" s="1"/>
  <c r="G73" i="2" s="1"/>
  <c r="A73" i="2"/>
  <c r="S72" i="2"/>
  <c r="P72" i="2"/>
  <c r="N72" i="2"/>
  <c r="C72" i="2"/>
  <c r="D72" i="2" s="1"/>
  <c r="E72" i="2" s="1"/>
  <c r="G72" i="2" s="1"/>
  <c r="A72" i="2"/>
  <c r="S71" i="2"/>
  <c r="N71" i="2"/>
  <c r="H71" i="2"/>
  <c r="C71" i="2"/>
  <c r="A71" i="2"/>
  <c r="S70" i="2"/>
  <c r="N70" i="2"/>
  <c r="C70" i="2"/>
  <c r="D70" i="2" s="1"/>
  <c r="E70" i="2" s="1"/>
  <c r="G70" i="2" s="1"/>
  <c r="A70" i="2"/>
  <c r="S69" i="2"/>
  <c r="P69" i="2"/>
  <c r="N69" i="2"/>
  <c r="K69" i="2"/>
  <c r="H69" i="2"/>
  <c r="C69" i="2"/>
  <c r="D69" i="2" s="1"/>
  <c r="E69" i="2" s="1"/>
  <c r="G69" i="2" s="1"/>
  <c r="A69" i="2"/>
  <c r="S68" i="2"/>
  <c r="N68" i="2"/>
  <c r="C68" i="2"/>
  <c r="D68" i="2" s="1"/>
  <c r="E68" i="2" s="1"/>
  <c r="G68" i="2" s="1"/>
  <c r="A68" i="2"/>
  <c r="S67" i="2"/>
  <c r="N67" i="2"/>
  <c r="C67" i="2"/>
  <c r="H67" i="2" s="1"/>
  <c r="A67" i="2"/>
  <c r="S66" i="2"/>
  <c r="P66" i="2"/>
  <c r="N66" i="2"/>
  <c r="C66" i="2"/>
  <c r="D66" i="2" s="1"/>
  <c r="E66" i="2" s="1"/>
  <c r="G66" i="2" s="1"/>
  <c r="A66" i="2"/>
  <c r="S65" i="2"/>
  <c r="P65" i="2"/>
  <c r="N65" i="2"/>
  <c r="H65" i="2"/>
  <c r="K65" i="2"/>
  <c r="C65" i="2"/>
  <c r="D65" i="2" s="1"/>
  <c r="E65" i="2" s="1"/>
  <c r="G65" i="2" s="1"/>
  <c r="A65" i="2"/>
  <c r="S64" i="2"/>
  <c r="P64" i="2"/>
  <c r="N64" i="2"/>
  <c r="C64" i="2"/>
  <c r="D64" i="2" s="1"/>
  <c r="E64" i="2" s="1"/>
  <c r="G64" i="2" s="1"/>
  <c r="A64" i="2"/>
  <c r="S63" i="2"/>
  <c r="N63" i="2"/>
  <c r="H63" i="2"/>
  <c r="C63" i="2"/>
  <c r="A63" i="2"/>
  <c r="S62" i="2"/>
  <c r="N62" i="2"/>
  <c r="C62" i="2"/>
  <c r="D62" i="2" s="1"/>
  <c r="E62" i="2" s="1"/>
  <c r="G62" i="2" s="1"/>
  <c r="A62" i="2"/>
  <c r="S61" i="2"/>
  <c r="P61" i="2"/>
  <c r="N61" i="2"/>
  <c r="K61" i="2"/>
  <c r="H61" i="2"/>
  <c r="C61" i="2"/>
  <c r="D61" i="2" s="1"/>
  <c r="E61" i="2" s="1"/>
  <c r="G61" i="2" s="1"/>
  <c r="A61" i="2"/>
  <c r="S60" i="2"/>
  <c r="N60" i="2"/>
  <c r="C60" i="2"/>
  <c r="D60" i="2" s="1"/>
  <c r="E60" i="2" s="1"/>
  <c r="G60" i="2" s="1"/>
  <c r="A60" i="2"/>
  <c r="S59" i="2"/>
  <c r="N59" i="2"/>
  <c r="C59" i="2"/>
  <c r="H59" i="2" s="1"/>
  <c r="A59" i="2"/>
  <c r="S58" i="2"/>
  <c r="P58" i="2"/>
  <c r="N58" i="2"/>
  <c r="C58" i="2"/>
  <c r="D58" i="2" s="1"/>
  <c r="E58" i="2" s="1"/>
  <c r="G58" i="2" s="1"/>
  <c r="A58" i="2"/>
  <c r="S57" i="2"/>
  <c r="P57" i="2"/>
  <c r="N57" i="2"/>
  <c r="H57" i="2"/>
  <c r="K57" i="2"/>
  <c r="C57" i="2"/>
  <c r="D57" i="2" s="1"/>
  <c r="E57" i="2" s="1"/>
  <c r="G57" i="2" s="1"/>
  <c r="A57" i="2"/>
  <c r="S56" i="2"/>
  <c r="P56" i="2"/>
  <c r="N56" i="2"/>
  <c r="C56" i="2"/>
  <c r="A56" i="2"/>
  <c r="S55" i="2"/>
  <c r="N55" i="2"/>
  <c r="H55" i="2"/>
  <c r="C55" i="2"/>
  <c r="A55" i="2"/>
  <c r="S54" i="2"/>
  <c r="N54" i="2"/>
  <c r="C54" i="2"/>
  <c r="D54" i="2" s="1"/>
  <c r="E54" i="2" s="1"/>
  <c r="G54" i="2" s="1"/>
  <c r="A54" i="2"/>
  <c r="S53" i="2"/>
  <c r="P53" i="2"/>
  <c r="N53" i="2"/>
  <c r="K53" i="2"/>
  <c r="H53" i="2"/>
  <c r="C53" i="2"/>
  <c r="D53" i="2" s="1"/>
  <c r="E53" i="2" s="1"/>
  <c r="G53" i="2" s="1"/>
  <c r="A53" i="2"/>
  <c r="S52" i="2"/>
  <c r="N52" i="2"/>
  <c r="C52" i="2"/>
  <c r="A52" i="2"/>
  <c r="S51" i="2"/>
  <c r="N51" i="2"/>
  <c r="C51" i="2"/>
  <c r="A51" i="2"/>
  <c r="S50" i="2"/>
  <c r="N50" i="2"/>
  <c r="C50" i="2"/>
  <c r="A50" i="2"/>
  <c r="S49" i="2"/>
  <c r="O49" i="2"/>
  <c r="N49" i="2"/>
  <c r="C49" i="2"/>
  <c r="D49" i="2" s="1"/>
  <c r="E49" i="2" s="1"/>
  <c r="G49" i="2" s="1"/>
  <c r="A49" i="2"/>
  <c r="S48" i="2"/>
  <c r="P48" i="2"/>
  <c r="N48" i="2"/>
  <c r="H48" i="2"/>
  <c r="C48" i="2"/>
  <c r="D48" i="2" s="1"/>
  <c r="E48" i="2" s="1"/>
  <c r="G48" i="2" s="1"/>
  <c r="A48" i="2"/>
  <c r="S47" i="2"/>
  <c r="O47" i="2"/>
  <c r="N47" i="2"/>
  <c r="C47" i="2"/>
  <c r="A47" i="2"/>
  <c r="S46" i="2"/>
  <c r="N46" i="2"/>
  <c r="C46" i="2"/>
  <c r="A46" i="2"/>
  <c r="S45" i="2"/>
  <c r="N45" i="2"/>
  <c r="C45" i="2"/>
  <c r="D45" i="2" s="1"/>
  <c r="E45" i="2" s="1"/>
  <c r="G45" i="2" s="1"/>
  <c r="A45" i="2"/>
  <c r="S44" i="2"/>
  <c r="N44" i="2"/>
  <c r="H44" i="2"/>
  <c r="K44" i="2"/>
  <c r="C44" i="2"/>
  <c r="D44" i="2" s="1"/>
  <c r="E44" i="2" s="1"/>
  <c r="G44" i="2" s="1"/>
  <c r="A44" i="2"/>
  <c r="S43" i="2"/>
  <c r="N43" i="2"/>
  <c r="C43" i="2"/>
  <c r="A43" i="2"/>
  <c r="S42" i="2"/>
  <c r="N42" i="2"/>
  <c r="H42" i="2"/>
  <c r="C42" i="2"/>
  <c r="D42" i="2" s="1"/>
  <c r="E42" i="2" s="1"/>
  <c r="A42" i="2"/>
  <c r="S41" i="2"/>
  <c r="N41" i="2"/>
  <c r="C41" i="2"/>
  <c r="D41" i="2" s="1"/>
  <c r="E41" i="2" s="1"/>
  <c r="G41" i="2" s="1"/>
  <c r="A41" i="2"/>
  <c r="S40" i="2"/>
  <c r="N40" i="2"/>
  <c r="C40" i="2"/>
  <c r="D40" i="2" s="1"/>
  <c r="E40" i="2" s="1"/>
  <c r="G40" i="2" s="1"/>
  <c r="A40" i="2"/>
  <c r="S39" i="2"/>
  <c r="N39" i="2"/>
  <c r="C39" i="2"/>
  <c r="A39" i="2"/>
  <c r="S38" i="2"/>
  <c r="N38" i="2"/>
  <c r="C38" i="2"/>
  <c r="D38" i="2" s="1"/>
  <c r="E38" i="2" s="1"/>
  <c r="G38" i="2" s="1"/>
  <c r="A38" i="2"/>
  <c r="S37" i="2"/>
  <c r="N37" i="2"/>
  <c r="C37" i="2"/>
  <c r="D37" i="2" s="1"/>
  <c r="E37" i="2" s="1"/>
  <c r="G37" i="2" s="1"/>
  <c r="A37" i="2"/>
  <c r="S36" i="2"/>
  <c r="N36" i="2"/>
  <c r="C36" i="2"/>
  <c r="D36" i="2" s="1"/>
  <c r="E36" i="2" s="1"/>
  <c r="G36" i="2" s="1"/>
  <c r="A36" i="2"/>
  <c r="S35" i="2"/>
  <c r="N35" i="2"/>
  <c r="C35" i="2"/>
  <c r="A35" i="2"/>
  <c r="S34" i="2"/>
  <c r="O34" i="2"/>
  <c r="N34" i="2"/>
  <c r="C34" i="2"/>
  <c r="D34" i="2" s="1"/>
  <c r="E34" i="2" s="1"/>
  <c r="A34" i="2"/>
  <c r="S33" i="2"/>
  <c r="N33" i="2"/>
  <c r="C33" i="2"/>
  <c r="D33" i="2" s="1"/>
  <c r="E33" i="2" s="1"/>
  <c r="G33" i="2" s="1"/>
  <c r="A33" i="2"/>
  <c r="S32" i="2"/>
  <c r="N32" i="2"/>
  <c r="C32" i="2"/>
  <c r="D32" i="2" s="1"/>
  <c r="E32" i="2" s="1"/>
  <c r="A32" i="2"/>
  <c r="S31" i="2"/>
  <c r="N31" i="2"/>
  <c r="C31" i="2"/>
  <c r="A31" i="2"/>
  <c r="S30" i="2"/>
  <c r="O30" i="2"/>
  <c r="N30" i="2"/>
  <c r="C30" i="2"/>
  <c r="D30" i="2" s="1"/>
  <c r="E30" i="2" s="1"/>
  <c r="A30" i="2"/>
  <c r="S29" i="2"/>
  <c r="N29" i="2"/>
  <c r="C29" i="2"/>
  <c r="D29" i="2" s="1"/>
  <c r="E29" i="2" s="1"/>
  <c r="G29" i="2" s="1"/>
  <c r="A29" i="2"/>
  <c r="S28" i="2"/>
  <c r="N28" i="2"/>
  <c r="C28" i="2"/>
  <c r="D28" i="2" s="1"/>
  <c r="E28" i="2" s="1"/>
  <c r="G28" i="2" s="1"/>
  <c r="A28" i="2"/>
  <c r="S27" i="2"/>
  <c r="N27" i="2"/>
  <c r="C27" i="2"/>
  <c r="A27" i="2"/>
  <c r="S26" i="2"/>
  <c r="N26" i="2"/>
  <c r="C26" i="2"/>
  <c r="D26" i="2" s="1"/>
  <c r="E26" i="2" s="1"/>
  <c r="G26" i="2" s="1"/>
  <c r="A26" i="2"/>
  <c r="S25" i="2"/>
  <c r="N25" i="2"/>
  <c r="C25" i="2"/>
  <c r="D25" i="2" s="1"/>
  <c r="E25" i="2" s="1"/>
  <c r="G25" i="2" s="1"/>
  <c r="A25" i="2"/>
  <c r="S24" i="2"/>
  <c r="O24" i="2"/>
  <c r="N24" i="2"/>
  <c r="J24" i="2"/>
  <c r="C24" i="2"/>
  <c r="D24" i="2" s="1"/>
  <c r="E24" i="2" s="1"/>
  <c r="G24" i="2" s="1"/>
  <c r="A24" i="2"/>
  <c r="S23" i="2"/>
  <c r="N23" i="2"/>
  <c r="C23" i="2"/>
  <c r="A23" i="2"/>
  <c r="S22" i="2"/>
  <c r="N22" i="2"/>
  <c r="C22" i="2"/>
  <c r="D22" i="2" s="1"/>
  <c r="E22" i="2" s="1"/>
  <c r="A22" i="2"/>
  <c r="S21" i="2"/>
  <c r="N21" i="2"/>
  <c r="C21" i="2"/>
  <c r="D21" i="2" s="1"/>
  <c r="E21" i="2" s="1"/>
  <c r="G21" i="2" s="1"/>
  <c r="A21" i="2"/>
  <c r="S20" i="2"/>
  <c r="O20" i="2"/>
  <c r="N20" i="2"/>
  <c r="J20" i="2"/>
  <c r="C20" i="2"/>
  <c r="D20" i="2" s="1"/>
  <c r="E20" i="2" s="1"/>
  <c r="G20" i="2" s="1"/>
  <c r="A20" i="2"/>
  <c r="S19" i="2"/>
  <c r="N19" i="2"/>
  <c r="C19" i="2"/>
  <c r="A19" i="2"/>
  <c r="S18" i="2"/>
  <c r="N18" i="2"/>
  <c r="C18" i="2"/>
  <c r="D18" i="2" s="1"/>
  <c r="E18" i="2" s="1"/>
  <c r="A18" i="2"/>
  <c r="S17" i="2"/>
  <c r="N17" i="2"/>
  <c r="C17" i="2"/>
  <c r="D17" i="2" s="1"/>
  <c r="E17" i="2" s="1"/>
  <c r="G17" i="2" s="1"/>
  <c r="A17" i="2"/>
  <c r="S16" i="2"/>
  <c r="O16" i="2"/>
  <c r="N16" i="2"/>
  <c r="C16" i="2"/>
  <c r="D16" i="2" s="1"/>
  <c r="E16" i="2" s="1"/>
  <c r="A16" i="2"/>
  <c r="S15" i="2"/>
  <c r="N15" i="2"/>
  <c r="C15" i="2"/>
  <c r="A15" i="2"/>
  <c r="S14" i="2"/>
  <c r="N14" i="2"/>
  <c r="C14" i="2"/>
  <c r="D14" i="2" s="1"/>
  <c r="E14" i="2" s="1"/>
  <c r="A14" i="2"/>
  <c r="S13" i="2"/>
  <c r="N13" i="2"/>
  <c r="C13" i="2"/>
  <c r="D13" i="2" s="1"/>
  <c r="E13" i="2" s="1"/>
  <c r="G13" i="2" s="1"/>
  <c r="A13" i="2"/>
  <c r="S12" i="2"/>
  <c r="O12" i="2"/>
  <c r="N12" i="2"/>
  <c r="J12" i="2"/>
  <c r="C12" i="2"/>
  <c r="D12" i="2" s="1"/>
  <c r="E12" i="2" s="1"/>
  <c r="G12" i="2" s="1"/>
  <c r="A12" i="2"/>
  <c r="S11" i="2"/>
  <c r="N11" i="2"/>
  <c r="C11" i="2"/>
  <c r="A11" i="2"/>
  <c r="S10" i="2"/>
  <c r="P10" i="2"/>
  <c r="N10" i="2"/>
  <c r="K10" i="2"/>
  <c r="C10" i="2"/>
  <c r="D10" i="2" s="1"/>
  <c r="E10" i="2" s="1"/>
  <c r="G10" i="2" s="1"/>
  <c r="A10" i="2"/>
  <c r="S9" i="2"/>
  <c r="P9" i="2"/>
  <c r="N9" i="2"/>
  <c r="C9" i="2"/>
  <c r="D9" i="2" s="1"/>
  <c r="E9" i="2" s="1"/>
  <c r="G9" i="2" s="1"/>
  <c r="A9" i="2"/>
  <c r="S8" i="2"/>
  <c r="O8" i="2"/>
  <c r="N8" i="2"/>
  <c r="H8" i="2"/>
  <c r="J8" i="2"/>
  <c r="C8" i="2"/>
  <c r="D8" i="2" s="1"/>
  <c r="E8" i="2" s="1"/>
  <c r="G8" i="2" s="1"/>
  <c r="A8" i="2"/>
  <c r="S7" i="2"/>
  <c r="N7" i="2"/>
  <c r="C7" i="2"/>
  <c r="A7" i="2"/>
  <c r="S6" i="2"/>
  <c r="N6" i="2"/>
  <c r="H6" i="2"/>
  <c r="C6" i="2"/>
  <c r="D6" i="2" s="1"/>
  <c r="E6" i="2" s="1"/>
  <c r="A6" i="2"/>
  <c r="S5" i="2"/>
  <c r="P5" i="2"/>
  <c r="N5" i="2"/>
  <c r="C5" i="2"/>
  <c r="D5" i="2" s="1"/>
  <c r="E5" i="2" s="1"/>
  <c r="G5" i="2" s="1"/>
  <c r="A5" i="2"/>
  <c r="S4" i="2"/>
  <c r="O4" i="2"/>
  <c r="N4" i="2"/>
  <c r="H4" i="2"/>
  <c r="J4" i="2"/>
  <c r="C4" i="2"/>
  <c r="D4" i="2" s="1"/>
  <c r="E4" i="2" s="1"/>
  <c r="G4" i="2" s="1"/>
  <c r="A4" i="2"/>
  <c r="S3" i="2"/>
  <c r="N3" i="2"/>
  <c r="C3" i="2"/>
  <c r="A3" i="2"/>
  <c r="S2" i="2"/>
  <c r="P2" i="2"/>
  <c r="N2" i="2"/>
  <c r="H2" i="2"/>
  <c r="C2" i="2"/>
  <c r="O2" i="2" s="1"/>
  <c r="A2" i="2"/>
  <c r="T257" i="1"/>
  <c r="O257" i="1"/>
  <c r="C257" i="1"/>
  <c r="D257" i="1" s="1"/>
  <c r="A257" i="1"/>
  <c r="T256" i="1"/>
  <c r="O256" i="1"/>
  <c r="C256" i="1"/>
  <c r="D256" i="1" s="1"/>
  <c r="A256" i="1"/>
  <c r="T255" i="1"/>
  <c r="O255" i="1"/>
  <c r="C255" i="1"/>
  <c r="Q255" i="1" s="1"/>
  <c r="A255" i="1"/>
  <c r="T254" i="1"/>
  <c r="O254" i="1"/>
  <c r="C254" i="1"/>
  <c r="D254" i="1" s="1"/>
  <c r="A254" i="1"/>
  <c r="T253" i="1"/>
  <c r="Q253" i="1"/>
  <c r="C253" i="1"/>
  <c r="D253" i="1" s="1"/>
  <c r="A253" i="1"/>
  <c r="O253" i="1" s="1"/>
  <c r="T252" i="1"/>
  <c r="O252" i="1"/>
  <c r="C252" i="1"/>
  <c r="D252" i="1" s="1"/>
  <c r="A252" i="1"/>
  <c r="T251" i="1"/>
  <c r="O251" i="1"/>
  <c r="C251" i="1"/>
  <c r="Q251" i="1" s="1"/>
  <c r="A251" i="1"/>
  <c r="T250" i="1"/>
  <c r="Q250" i="1"/>
  <c r="O250" i="1"/>
  <c r="C250" i="1"/>
  <c r="D250" i="1" s="1"/>
  <c r="A250" i="1"/>
  <c r="T249" i="1"/>
  <c r="O249" i="1"/>
  <c r="C249" i="1"/>
  <c r="D249" i="1" s="1"/>
  <c r="A249" i="1"/>
  <c r="T248" i="1"/>
  <c r="O248" i="1"/>
  <c r="C248" i="1"/>
  <c r="D248" i="1" s="1"/>
  <c r="A248" i="1"/>
  <c r="T247" i="1"/>
  <c r="O247" i="1"/>
  <c r="C247" i="1"/>
  <c r="Q247" i="1" s="1"/>
  <c r="A247" i="1"/>
  <c r="T246" i="1"/>
  <c r="P246" i="1"/>
  <c r="O246" i="1"/>
  <c r="C246" i="1"/>
  <c r="D246" i="1" s="1"/>
  <c r="A246" i="1"/>
  <c r="Q245" i="1"/>
  <c r="O245" i="1"/>
  <c r="C245" i="1"/>
  <c r="D245" i="1" s="1"/>
  <c r="A245" i="1"/>
  <c r="T245" i="1" s="1"/>
  <c r="P244" i="1"/>
  <c r="C244" i="1"/>
  <c r="D244" i="1" s="1"/>
  <c r="A244" i="1"/>
  <c r="O244" i="1" s="1"/>
  <c r="T243" i="1"/>
  <c r="O243" i="1"/>
  <c r="C243" i="1"/>
  <c r="Q243" i="1" s="1"/>
  <c r="A243" i="1"/>
  <c r="T242" i="1"/>
  <c r="O242" i="1"/>
  <c r="C242" i="1"/>
  <c r="D242" i="1" s="1"/>
  <c r="A242" i="1"/>
  <c r="Q241" i="1"/>
  <c r="O241" i="1"/>
  <c r="C241" i="1"/>
  <c r="D241" i="1" s="1"/>
  <c r="A241" i="1"/>
  <c r="T241" i="1" s="1"/>
  <c r="T240" i="1"/>
  <c r="O240" i="1"/>
  <c r="C240" i="1"/>
  <c r="D240" i="1" s="1"/>
  <c r="A240" i="1"/>
  <c r="T239" i="1"/>
  <c r="O239" i="1"/>
  <c r="C239" i="1"/>
  <c r="Q239" i="1" s="1"/>
  <c r="A239" i="1"/>
  <c r="T238" i="1"/>
  <c r="P238" i="1"/>
  <c r="O238" i="1"/>
  <c r="C238" i="1"/>
  <c r="D238" i="1" s="1"/>
  <c r="A238" i="1"/>
  <c r="T237" i="1"/>
  <c r="O237" i="1"/>
  <c r="C237" i="1"/>
  <c r="D237" i="1" s="1"/>
  <c r="A237" i="1"/>
  <c r="T236" i="1"/>
  <c r="O236" i="1"/>
  <c r="C236" i="1"/>
  <c r="D236" i="1" s="1"/>
  <c r="A236" i="1"/>
  <c r="T235" i="1"/>
  <c r="O235" i="1"/>
  <c r="C235" i="1"/>
  <c r="Q235" i="1" s="1"/>
  <c r="A235" i="1"/>
  <c r="T234" i="1"/>
  <c r="O234" i="1"/>
  <c r="C234" i="1"/>
  <c r="A234" i="1"/>
  <c r="T233" i="1"/>
  <c r="Q233" i="1"/>
  <c r="O233" i="1"/>
  <c r="C233" i="1"/>
  <c r="D233" i="1" s="1"/>
  <c r="A233" i="1"/>
  <c r="P232" i="1"/>
  <c r="C232" i="1"/>
  <c r="D232" i="1" s="1"/>
  <c r="A232" i="1"/>
  <c r="O232" i="1" s="1"/>
  <c r="T231" i="1"/>
  <c r="O231" i="1"/>
  <c r="C231" i="1"/>
  <c r="Q231" i="1" s="1"/>
  <c r="A231" i="1"/>
  <c r="T230" i="1"/>
  <c r="O230" i="1"/>
  <c r="C230" i="1"/>
  <c r="A230" i="1"/>
  <c r="O229" i="1"/>
  <c r="C229" i="1"/>
  <c r="D229" i="1" s="1"/>
  <c r="A229" i="1"/>
  <c r="T229" i="1" s="1"/>
  <c r="T228" i="1"/>
  <c r="O228" i="1"/>
  <c r="C228" i="1"/>
  <c r="D228" i="1" s="1"/>
  <c r="A228" i="1"/>
  <c r="T227" i="1"/>
  <c r="O227" i="1"/>
  <c r="C227" i="1"/>
  <c r="Q227" i="1" s="1"/>
  <c r="A227" i="1"/>
  <c r="T226" i="1"/>
  <c r="O226" i="1"/>
  <c r="C226" i="1"/>
  <c r="P226" i="1" s="1"/>
  <c r="A226" i="1"/>
  <c r="T225" i="1"/>
  <c r="Q225" i="1"/>
  <c r="O225" i="1"/>
  <c r="C225" i="1"/>
  <c r="D225" i="1" s="1"/>
  <c r="A225" i="1"/>
  <c r="T224" i="1"/>
  <c r="O224" i="1"/>
  <c r="C224" i="1"/>
  <c r="D224" i="1" s="1"/>
  <c r="A224" i="1"/>
  <c r="T223" i="1"/>
  <c r="O223" i="1"/>
  <c r="C223" i="1"/>
  <c r="Q223" i="1" s="1"/>
  <c r="A223" i="1"/>
  <c r="T222" i="1"/>
  <c r="P222" i="1"/>
  <c r="O222" i="1"/>
  <c r="C222" i="1"/>
  <c r="A222" i="1"/>
  <c r="T221" i="1"/>
  <c r="O221" i="1"/>
  <c r="C221" i="1"/>
  <c r="D221" i="1" s="1"/>
  <c r="A221" i="1"/>
  <c r="C220" i="1"/>
  <c r="D220" i="1" s="1"/>
  <c r="A220" i="1"/>
  <c r="O220" i="1" s="1"/>
  <c r="O219" i="1"/>
  <c r="C219" i="1"/>
  <c r="Q219" i="1" s="1"/>
  <c r="A219" i="1"/>
  <c r="T219" i="1" s="1"/>
  <c r="T218" i="1"/>
  <c r="O218" i="1"/>
  <c r="C218" i="1"/>
  <c r="P218" i="1" s="1"/>
  <c r="A218" i="1"/>
  <c r="Q217" i="1"/>
  <c r="O217" i="1"/>
  <c r="C217" i="1"/>
  <c r="D217" i="1" s="1"/>
  <c r="A217" i="1"/>
  <c r="T217" i="1" s="1"/>
  <c r="T216" i="1"/>
  <c r="O216" i="1"/>
  <c r="C216" i="1"/>
  <c r="D216" i="1" s="1"/>
  <c r="A216" i="1"/>
  <c r="T215" i="1"/>
  <c r="O215" i="1"/>
  <c r="C215" i="1"/>
  <c r="D215" i="1" s="1"/>
  <c r="A215" i="1"/>
  <c r="T214" i="1"/>
  <c r="P214" i="1"/>
  <c r="O214" i="1"/>
  <c r="C214" i="1"/>
  <c r="A214" i="1"/>
  <c r="T213" i="1"/>
  <c r="Q213" i="1"/>
  <c r="O213" i="1"/>
  <c r="C213" i="1"/>
  <c r="D213" i="1" s="1"/>
  <c r="A213" i="1"/>
  <c r="T212" i="1"/>
  <c r="O212" i="1"/>
  <c r="C212" i="1"/>
  <c r="D212" i="1" s="1"/>
  <c r="A212" i="1"/>
  <c r="T211" i="1"/>
  <c r="O211" i="1"/>
  <c r="C211" i="1"/>
  <c r="D211" i="1" s="1"/>
  <c r="A211" i="1"/>
  <c r="T210" i="1"/>
  <c r="P210" i="1"/>
  <c r="O210" i="1"/>
  <c r="C210" i="1"/>
  <c r="A210" i="1"/>
  <c r="T209" i="1"/>
  <c r="O209" i="1"/>
  <c r="C209" i="1"/>
  <c r="D209" i="1" s="1"/>
  <c r="A209" i="1"/>
  <c r="T208" i="1"/>
  <c r="C208" i="1"/>
  <c r="D208" i="1" s="1"/>
  <c r="A208" i="1"/>
  <c r="O208" i="1" s="1"/>
  <c r="T207" i="1"/>
  <c r="Q207" i="1"/>
  <c r="O207" i="1"/>
  <c r="C207" i="1"/>
  <c r="D207" i="1" s="1"/>
  <c r="A207" i="1"/>
  <c r="P206" i="1"/>
  <c r="O206" i="1"/>
  <c r="C206" i="1"/>
  <c r="A206" i="1"/>
  <c r="T206" i="1" s="1"/>
  <c r="Q205" i="1"/>
  <c r="O205" i="1"/>
  <c r="C205" i="1"/>
  <c r="D205" i="1" s="1"/>
  <c r="A205" i="1"/>
  <c r="T205" i="1" s="1"/>
  <c r="T204" i="1"/>
  <c r="P204" i="1"/>
  <c r="O204" i="1"/>
  <c r="C204" i="1"/>
  <c r="D204" i="1" s="1"/>
  <c r="A204" i="1"/>
  <c r="T203" i="1"/>
  <c r="O203" i="1"/>
  <c r="C203" i="1"/>
  <c r="Q203" i="1" s="1"/>
  <c r="A203" i="1"/>
  <c r="T202" i="1"/>
  <c r="O202" i="1"/>
  <c r="C202" i="1"/>
  <c r="A202" i="1"/>
  <c r="T201" i="1"/>
  <c r="O201" i="1"/>
  <c r="C201" i="1"/>
  <c r="D201" i="1" s="1"/>
  <c r="A201" i="1"/>
  <c r="T200" i="1"/>
  <c r="P200" i="1"/>
  <c r="O200" i="1"/>
  <c r="C200" i="1"/>
  <c r="D200" i="1" s="1"/>
  <c r="A200" i="1"/>
  <c r="T199" i="1"/>
  <c r="O199" i="1"/>
  <c r="C199" i="1"/>
  <c r="D199" i="1" s="1"/>
  <c r="A199" i="1"/>
  <c r="T198" i="1"/>
  <c r="O198" i="1"/>
  <c r="C198" i="1"/>
  <c r="A198" i="1"/>
  <c r="T197" i="1"/>
  <c r="Q197" i="1"/>
  <c r="O197" i="1"/>
  <c r="C197" i="1"/>
  <c r="D197" i="1" s="1"/>
  <c r="A197" i="1"/>
  <c r="T196" i="1"/>
  <c r="P196" i="1"/>
  <c r="O196" i="1"/>
  <c r="C196" i="1"/>
  <c r="D196" i="1" s="1"/>
  <c r="A196" i="1"/>
  <c r="Q195" i="1"/>
  <c r="O195" i="1"/>
  <c r="C195" i="1"/>
  <c r="D195" i="1" s="1"/>
  <c r="A195" i="1"/>
  <c r="T195" i="1" s="1"/>
  <c r="T194" i="1"/>
  <c r="O194" i="1"/>
  <c r="C194" i="1"/>
  <c r="A194" i="1"/>
  <c r="C193" i="1"/>
  <c r="D193" i="1" s="1"/>
  <c r="A193" i="1"/>
  <c r="T193" i="1" s="1"/>
  <c r="T192" i="1"/>
  <c r="O192" i="1"/>
  <c r="C192" i="1"/>
  <c r="D192" i="1" s="1"/>
  <c r="A192" i="1"/>
  <c r="T191" i="1"/>
  <c r="O191" i="1"/>
  <c r="C191" i="1"/>
  <c r="Q191" i="1" s="1"/>
  <c r="A191" i="1"/>
  <c r="T190" i="1"/>
  <c r="P190" i="1"/>
  <c r="O190" i="1"/>
  <c r="C190" i="1"/>
  <c r="A190" i="1"/>
  <c r="T189" i="1"/>
  <c r="O189" i="1"/>
  <c r="C189" i="1"/>
  <c r="D189" i="1" s="1"/>
  <c r="A189" i="1"/>
  <c r="T188" i="1"/>
  <c r="P188" i="1"/>
  <c r="O188" i="1"/>
  <c r="C188" i="1"/>
  <c r="D188" i="1" s="1"/>
  <c r="A188" i="1"/>
  <c r="T187" i="1"/>
  <c r="O187" i="1"/>
  <c r="C187" i="1"/>
  <c r="D187" i="1" s="1"/>
  <c r="A187" i="1"/>
  <c r="T186" i="1"/>
  <c r="P186" i="1"/>
  <c r="O186" i="1"/>
  <c r="C186" i="1"/>
  <c r="A186" i="1"/>
  <c r="T185" i="1"/>
  <c r="Q185" i="1"/>
  <c r="O185" i="1"/>
  <c r="C185" i="1"/>
  <c r="D185" i="1" s="1"/>
  <c r="A185" i="1"/>
  <c r="C184" i="1"/>
  <c r="D184" i="1" s="1"/>
  <c r="A184" i="1"/>
  <c r="O184" i="1" s="1"/>
  <c r="T183" i="1"/>
  <c r="O183" i="1"/>
  <c r="C183" i="1"/>
  <c r="D183" i="1" s="1"/>
  <c r="A183" i="1"/>
  <c r="T182" i="1"/>
  <c r="P182" i="1"/>
  <c r="O182" i="1"/>
  <c r="C182" i="1"/>
  <c r="A182" i="1"/>
  <c r="T181" i="1"/>
  <c r="O181" i="1"/>
  <c r="C181" i="1"/>
  <c r="A181" i="1"/>
  <c r="T180" i="1"/>
  <c r="P180" i="1"/>
  <c r="O180" i="1"/>
  <c r="C180" i="1"/>
  <c r="D180" i="1" s="1"/>
  <c r="A180" i="1"/>
  <c r="T179" i="1"/>
  <c r="O179" i="1"/>
  <c r="C179" i="1"/>
  <c r="D179" i="1" s="1"/>
  <c r="A179" i="1"/>
  <c r="T178" i="1"/>
  <c r="O178" i="1"/>
  <c r="C178" i="1"/>
  <c r="A178" i="1"/>
  <c r="T177" i="1"/>
  <c r="Q177" i="1"/>
  <c r="O177" i="1"/>
  <c r="C177" i="1"/>
  <c r="D177" i="1" s="1"/>
  <c r="A177" i="1"/>
  <c r="T176" i="1"/>
  <c r="P176" i="1"/>
  <c r="O176" i="1"/>
  <c r="C176" i="1"/>
  <c r="D176" i="1" s="1"/>
  <c r="A176" i="1"/>
  <c r="O175" i="1"/>
  <c r="C175" i="1"/>
  <c r="Q175" i="1" s="1"/>
  <c r="A175" i="1"/>
  <c r="T175" i="1" s="1"/>
  <c r="O174" i="1"/>
  <c r="C174" i="1"/>
  <c r="A174" i="1"/>
  <c r="T174" i="1" s="1"/>
  <c r="T173" i="1"/>
  <c r="O173" i="1"/>
  <c r="C173" i="1"/>
  <c r="D173" i="1" s="1"/>
  <c r="A173" i="1"/>
  <c r="P172" i="1"/>
  <c r="C172" i="1"/>
  <c r="D172" i="1" s="1"/>
  <c r="A172" i="1"/>
  <c r="O172" i="1" s="1"/>
  <c r="T171" i="1"/>
  <c r="Q171" i="1"/>
  <c r="O171" i="1"/>
  <c r="C171" i="1"/>
  <c r="D171" i="1" s="1"/>
  <c r="A171" i="1"/>
  <c r="T170" i="1"/>
  <c r="O170" i="1"/>
  <c r="C170" i="1"/>
  <c r="A170" i="1"/>
  <c r="T169" i="1"/>
  <c r="O169" i="1"/>
  <c r="C169" i="1"/>
  <c r="A169" i="1"/>
  <c r="T168" i="1"/>
  <c r="O168" i="1"/>
  <c r="C168" i="1"/>
  <c r="A168" i="1"/>
  <c r="T167" i="1"/>
  <c r="O167" i="1"/>
  <c r="C167" i="1"/>
  <c r="D167" i="1" s="1"/>
  <c r="A167" i="1"/>
  <c r="T166" i="1"/>
  <c r="O166" i="1"/>
  <c r="C166" i="1"/>
  <c r="A166" i="1"/>
  <c r="T165" i="1"/>
  <c r="P165" i="1"/>
  <c r="O165" i="1"/>
  <c r="C165" i="1"/>
  <c r="A165" i="1"/>
  <c r="Q164" i="1"/>
  <c r="P164" i="1"/>
  <c r="O164" i="1"/>
  <c r="C164" i="1"/>
  <c r="D164" i="1" s="1"/>
  <c r="A164" i="1"/>
  <c r="T164" i="1" s="1"/>
  <c r="C163" i="1"/>
  <c r="D163" i="1" s="1"/>
  <c r="A163" i="1"/>
  <c r="O163" i="1" s="1"/>
  <c r="T162" i="1"/>
  <c r="O162" i="1"/>
  <c r="C162" i="1"/>
  <c r="A162" i="1"/>
  <c r="T161" i="1"/>
  <c r="P161" i="1"/>
  <c r="O161" i="1"/>
  <c r="C161" i="1"/>
  <c r="A161" i="1"/>
  <c r="T160" i="1"/>
  <c r="O160" i="1"/>
  <c r="C160" i="1"/>
  <c r="D160" i="1" s="1"/>
  <c r="A160" i="1"/>
  <c r="T159" i="1"/>
  <c r="O159" i="1"/>
  <c r="C159" i="1"/>
  <c r="Q159" i="1" s="1"/>
  <c r="A159" i="1"/>
  <c r="T158" i="1"/>
  <c r="O158" i="1"/>
  <c r="C158" i="1"/>
  <c r="A158" i="1"/>
  <c r="T157" i="1"/>
  <c r="P157" i="1"/>
  <c r="O157" i="1"/>
  <c r="C157" i="1"/>
  <c r="A157" i="1"/>
  <c r="T156" i="1"/>
  <c r="O156" i="1"/>
  <c r="C156" i="1"/>
  <c r="D156" i="1" s="1"/>
  <c r="A156" i="1"/>
  <c r="O155" i="1"/>
  <c r="C155" i="1"/>
  <c r="Q155" i="1" s="1"/>
  <c r="A155" i="1"/>
  <c r="T155" i="1" s="1"/>
  <c r="C154" i="1"/>
  <c r="A154" i="1"/>
  <c r="T154" i="1" s="1"/>
  <c r="T153" i="1"/>
  <c r="O153" i="1"/>
  <c r="C153" i="1"/>
  <c r="A153" i="1"/>
  <c r="T152" i="1"/>
  <c r="Q152" i="1"/>
  <c r="P152" i="1"/>
  <c r="O152" i="1"/>
  <c r="C152" i="1"/>
  <c r="D152" i="1" s="1"/>
  <c r="A152" i="1"/>
  <c r="T151" i="1"/>
  <c r="Q151" i="1"/>
  <c r="O151" i="1"/>
  <c r="C151" i="1"/>
  <c r="D151" i="1" s="1"/>
  <c r="A151" i="1"/>
  <c r="T150" i="1"/>
  <c r="O150" i="1"/>
  <c r="C150" i="1"/>
  <c r="A150" i="1"/>
  <c r="T149" i="1"/>
  <c r="O149" i="1"/>
  <c r="C149" i="1"/>
  <c r="A149" i="1"/>
  <c r="T148" i="1"/>
  <c r="Q148" i="1"/>
  <c r="P148" i="1"/>
  <c r="O148" i="1"/>
  <c r="C148" i="1"/>
  <c r="D148" i="1" s="1"/>
  <c r="A148" i="1"/>
  <c r="T147" i="1"/>
  <c r="Q147" i="1"/>
  <c r="O147" i="1"/>
  <c r="C147" i="1"/>
  <c r="D147" i="1" s="1"/>
  <c r="A147" i="1"/>
  <c r="O146" i="1"/>
  <c r="C146" i="1"/>
  <c r="A146" i="1"/>
  <c r="T146" i="1" s="1"/>
  <c r="P145" i="1"/>
  <c r="O145" i="1"/>
  <c r="C145" i="1"/>
  <c r="A145" i="1"/>
  <c r="T145" i="1" s="1"/>
  <c r="T144" i="1"/>
  <c r="O144" i="1"/>
  <c r="C144" i="1"/>
  <c r="D144" i="1" s="1"/>
  <c r="A144" i="1"/>
  <c r="T143" i="1"/>
  <c r="O143" i="1"/>
  <c r="C143" i="1"/>
  <c r="Q143" i="1" s="1"/>
  <c r="A143" i="1"/>
  <c r="T142" i="1"/>
  <c r="O142" i="1"/>
  <c r="C142" i="1"/>
  <c r="A142" i="1"/>
  <c r="T141" i="1"/>
  <c r="P141" i="1"/>
  <c r="O141" i="1"/>
  <c r="C141" i="1"/>
  <c r="A141" i="1"/>
  <c r="T140" i="1"/>
  <c r="O140" i="1"/>
  <c r="C140" i="1"/>
  <c r="D140" i="1" s="1"/>
  <c r="A140" i="1"/>
  <c r="Q139" i="1"/>
  <c r="C139" i="1"/>
  <c r="D139" i="1" s="1"/>
  <c r="A139" i="1"/>
  <c r="O139" i="1" s="1"/>
  <c r="O138" i="1"/>
  <c r="C138" i="1"/>
  <c r="A138" i="1"/>
  <c r="T138" i="1" s="1"/>
  <c r="T137" i="1"/>
  <c r="P137" i="1"/>
  <c r="O137" i="1"/>
  <c r="C137" i="1"/>
  <c r="A137" i="1"/>
  <c r="O136" i="1"/>
  <c r="C136" i="1"/>
  <c r="D136" i="1" s="1"/>
  <c r="A136" i="1"/>
  <c r="T136" i="1" s="1"/>
  <c r="T135" i="1"/>
  <c r="Q135" i="1"/>
  <c r="O135" i="1"/>
  <c r="C135" i="1"/>
  <c r="D135" i="1" s="1"/>
  <c r="A135" i="1"/>
  <c r="T134" i="1"/>
  <c r="O134" i="1"/>
  <c r="C134" i="1"/>
  <c r="A134" i="1"/>
  <c r="T133" i="1"/>
  <c r="P133" i="1"/>
  <c r="O133" i="1"/>
  <c r="C133" i="1"/>
  <c r="A133" i="1"/>
  <c r="T132" i="1"/>
  <c r="O132" i="1"/>
  <c r="C132" i="1"/>
  <c r="D132" i="1" s="1"/>
  <c r="A132" i="1"/>
  <c r="T131" i="1"/>
  <c r="Q131" i="1"/>
  <c r="O131" i="1"/>
  <c r="C131" i="1"/>
  <c r="D131" i="1" s="1"/>
  <c r="A131" i="1"/>
  <c r="O130" i="1"/>
  <c r="C130" i="1"/>
  <c r="A130" i="1"/>
  <c r="T130" i="1" s="1"/>
  <c r="T129" i="1"/>
  <c r="P129" i="1"/>
  <c r="O129" i="1"/>
  <c r="C129" i="1"/>
  <c r="A129" i="1"/>
  <c r="T128" i="1"/>
  <c r="O128" i="1"/>
  <c r="C128" i="1"/>
  <c r="D128" i="1" s="1"/>
  <c r="A128" i="1"/>
  <c r="T127" i="1"/>
  <c r="O127" i="1"/>
  <c r="C127" i="1"/>
  <c r="Q127" i="1" s="1"/>
  <c r="A127" i="1"/>
  <c r="T126" i="1"/>
  <c r="O126" i="1"/>
  <c r="C126" i="1"/>
  <c r="A126" i="1"/>
  <c r="T125" i="1"/>
  <c r="P125" i="1"/>
  <c r="O125" i="1"/>
  <c r="C125" i="1"/>
  <c r="A125" i="1"/>
  <c r="Q124" i="1"/>
  <c r="C124" i="1"/>
  <c r="D124" i="1" s="1"/>
  <c r="A124" i="1"/>
  <c r="T124" i="1" s="1"/>
  <c r="Q123" i="1"/>
  <c r="O123" i="1"/>
  <c r="C123" i="1"/>
  <c r="D123" i="1" s="1"/>
  <c r="A123" i="1"/>
  <c r="T123" i="1" s="1"/>
  <c r="T122" i="1"/>
  <c r="O122" i="1"/>
  <c r="C122" i="1"/>
  <c r="A122" i="1"/>
  <c r="P121" i="1"/>
  <c r="O121" i="1"/>
  <c r="C121" i="1"/>
  <c r="A121" i="1"/>
  <c r="T121" i="1" s="1"/>
  <c r="T120" i="1"/>
  <c r="O120" i="1"/>
  <c r="C120" i="1"/>
  <c r="D120" i="1" s="1"/>
  <c r="A120" i="1"/>
  <c r="T119" i="1"/>
  <c r="O119" i="1"/>
  <c r="C119" i="1"/>
  <c r="D119" i="1" s="1"/>
  <c r="A119" i="1"/>
  <c r="T118" i="1"/>
  <c r="O118" i="1"/>
  <c r="C118" i="1"/>
  <c r="A118" i="1"/>
  <c r="T117" i="1"/>
  <c r="P117" i="1"/>
  <c r="O117" i="1"/>
  <c r="C117" i="1"/>
  <c r="A117" i="1"/>
  <c r="Q116" i="1"/>
  <c r="P116" i="1"/>
  <c r="O116" i="1"/>
  <c r="C116" i="1"/>
  <c r="D116" i="1" s="1"/>
  <c r="A116" i="1"/>
  <c r="T116" i="1" s="1"/>
  <c r="Q115" i="1"/>
  <c r="C115" i="1"/>
  <c r="D115" i="1" s="1"/>
  <c r="A115" i="1"/>
  <c r="O115" i="1" s="1"/>
  <c r="T114" i="1"/>
  <c r="O114" i="1"/>
  <c r="C114" i="1"/>
  <c r="A114" i="1"/>
  <c r="T113" i="1"/>
  <c r="P113" i="1"/>
  <c r="O113" i="1"/>
  <c r="C113" i="1"/>
  <c r="A113" i="1"/>
  <c r="T112" i="1"/>
  <c r="O112" i="1"/>
  <c r="C112" i="1"/>
  <c r="D112" i="1" s="1"/>
  <c r="A112" i="1"/>
  <c r="T111" i="1"/>
  <c r="Q111" i="1"/>
  <c r="O111" i="1"/>
  <c r="C111" i="1"/>
  <c r="D111" i="1" s="1"/>
  <c r="A111" i="1"/>
  <c r="O110" i="1"/>
  <c r="C110" i="1"/>
  <c r="A110" i="1"/>
  <c r="T110" i="1" s="1"/>
  <c r="O109" i="1"/>
  <c r="C109" i="1"/>
  <c r="P109" i="1" s="1"/>
  <c r="A109" i="1"/>
  <c r="T109" i="1" s="1"/>
  <c r="T108" i="1"/>
  <c r="Q108" i="1"/>
  <c r="P108" i="1"/>
  <c r="O108" i="1"/>
  <c r="C108" i="1"/>
  <c r="D108" i="1" s="1"/>
  <c r="A108" i="1"/>
  <c r="T107" i="1"/>
  <c r="O107" i="1"/>
  <c r="C107" i="1"/>
  <c r="Q107" i="1" s="1"/>
  <c r="A107" i="1"/>
  <c r="T106" i="1"/>
  <c r="O106" i="1"/>
  <c r="C106" i="1"/>
  <c r="A106" i="1"/>
  <c r="T105" i="1"/>
  <c r="O105" i="1"/>
  <c r="C105" i="1"/>
  <c r="P105" i="1" s="1"/>
  <c r="A105" i="1"/>
  <c r="Q104" i="1"/>
  <c r="P104" i="1"/>
  <c r="O104" i="1"/>
  <c r="C104" i="1"/>
  <c r="D104" i="1" s="1"/>
  <c r="A104" i="1"/>
  <c r="T104" i="1" s="1"/>
  <c r="C103" i="1"/>
  <c r="D103" i="1" s="1"/>
  <c r="A103" i="1"/>
  <c r="O103" i="1" s="1"/>
  <c r="T102" i="1"/>
  <c r="O102" i="1"/>
  <c r="C102" i="1"/>
  <c r="A102" i="1"/>
  <c r="T101" i="1"/>
  <c r="P101" i="1"/>
  <c r="O101" i="1"/>
  <c r="C101" i="1"/>
  <c r="A101" i="1"/>
  <c r="T100" i="1"/>
  <c r="O100" i="1"/>
  <c r="C100" i="1"/>
  <c r="D100" i="1" s="1"/>
  <c r="A100" i="1"/>
  <c r="T99" i="1"/>
  <c r="O99" i="1"/>
  <c r="C99" i="1"/>
  <c r="D99" i="1" s="1"/>
  <c r="A99" i="1"/>
  <c r="O98" i="1"/>
  <c r="C98" i="1"/>
  <c r="A98" i="1"/>
  <c r="T98" i="1" s="1"/>
  <c r="C97" i="1"/>
  <c r="A97" i="1"/>
  <c r="T97" i="1" s="1"/>
  <c r="T96" i="1"/>
  <c r="Q96" i="1"/>
  <c r="P96" i="1"/>
  <c r="O96" i="1"/>
  <c r="C96" i="1"/>
  <c r="D96" i="1" s="1"/>
  <c r="A96" i="1"/>
  <c r="T95" i="1"/>
  <c r="Q95" i="1"/>
  <c r="O95" i="1"/>
  <c r="C95" i="1"/>
  <c r="D95" i="1" s="1"/>
  <c r="A95" i="1"/>
  <c r="O94" i="1"/>
  <c r="C94" i="1"/>
  <c r="A94" i="1"/>
  <c r="T94" i="1" s="1"/>
  <c r="P93" i="1"/>
  <c r="O93" i="1"/>
  <c r="C93" i="1"/>
  <c r="A93" i="1"/>
  <c r="T93" i="1" s="1"/>
  <c r="T92" i="1"/>
  <c r="O92" i="1"/>
  <c r="C92" i="1"/>
  <c r="D92" i="1" s="1"/>
  <c r="A92" i="1"/>
  <c r="O91" i="1"/>
  <c r="C91" i="1"/>
  <c r="Q91" i="1" s="1"/>
  <c r="A91" i="1"/>
  <c r="T91" i="1" s="1"/>
  <c r="T90" i="1"/>
  <c r="O90" i="1"/>
  <c r="C90" i="1"/>
  <c r="A90" i="1"/>
  <c r="T89" i="1"/>
  <c r="O89" i="1"/>
  <c r="C89" i="1"/>
  <c r="P89" i="1" s="1"/>
  <c r="A89" i="1"/>
  <c r="C88" i="1"/>
  <c r="D88" i="1" s="1"/>
  <c r="A88" i="1"/>
  <c r="T88" i="1" s="1"/>
  <c r="O87" i="1"/>
  <c r="C87" i="1"/>
  <c r="D87" i="1" s="1"/>
  <c r="A87" i="1"/>
  <c r="T87" i="1" s="1"/>
  <c r="T86" i="1"/>
  <c r="O86" i="1"/>
  <c r="C86" i="1"/>
  <c r="A86" i="1"/>
  <c r="O85" i="1"/>
  <c r="C85" i="1"/>
  <c r="P85" i="1" s="1"/>
  <c r="A85" i="1"/>
  <c r="T85" i="1" s="1"/>
  <c r="T84" i="1"/>
  <c r="Q84" i="1"/>
  <c r="P84" i="1"/>
  <c r="O84" i="1"/>
  <c r="C84" i="1"/>
  <c r="D84" i="1" s="1"/>
  <c r="A84" i="1"/>
  <c r="Q83" i="1"/>
  <c r="O83" i="1"/>
  <c r="C83" i="1"/>
  <c r="D83" i="1" s="1"/>
  <c r="A83" i="1"/>
  <c r="T83" i="1" s="1"/>
  <c r="O82" i="1"/>
  <c r="C82" i="1"/>
  <c r="A82" i="1"/>
  <c r="T82" i="1" s="1"/>
  <c r="T81" i="1"/>
  <c r="P81" i="1"/>
  <c r="O81" i="1"/>
  <c r="C81" i="1"/>
  <c r="A81" i="1"/>
  <c r="T80" i="1"/>
  <c r="O80" i="1"/>
  <c r="C80" i="1"/>
  <c r="D80" i="1" s="1"/>
  <c r="A80" i="1"/>
  <c r="C79" i="1"/>
  <c r="Q79" i="1" s="1"/>
  <c r="A79" i="1"/>
  <c r="O79" i="1" s="1"/>
  <c r="O78" i="1"/>
  <c r="C78" i="1"/>
  <c r="A78" i="1"/>
  <c r="T78" i="1" s="1"/>
  <c r="T77" i="1"/>
  <c r="O77" i="1"/>
  <c r="C77" i="1"/>
  <c r="A77" i="1"/>
  <c r="O76" i="1"/>
  <c r="C76" i="1"/>
  <c r="D76" i="1" s="1"/>
  <c r="A76" i="1"/>
  <c r="T76" i="1" s="1"/>
  <c r="T75" i="1"/>
  <c r="Q75" i="1"/>
  <c r="O75" i="1"/>
  <c r="C75" i="1"/>
  <c r="D75" i="1" s="1"/>
  <c r="A75" i="1"/>
  <c r="O74" i="1"/>
  <c r="C74" i="1"/>
  <c r="A74" i="1"/>
  <c r="T74" i="1" s="1"/>
  <c r="O73" i="1"/>
  <c r="C73" i="1"/>
  <c r="P73" i="1" s="1"/>
  <c r="A73" i="1"/>
  <c r="T73" i="1" s="1"/>
  <c r="T72" i="1"/>
  <c r="Q72" i="1"/>
  <c r="P72" i="1"/>
  <c r="O72" i="1"/>
  <c r="C72" i="1"/>
  <c r="D72" i="1" s="1"/>
  <c r="A72" i="1"/>
  <c r="T71" i="1"/>
  <c r="O71" i="1"/>
  <c r="C71" i="1"/>
  <c r="D71" i="1" s="1"/>
  <c r="A71" i="1"/>
  <c r="C70" i="1"/>
  <c r="D70" i="1" s="1"/>
  <c r="A70" i="1"/>
  <c r="T70" i="1" s="1"/>
  <c r="T69" i="1"/>
  <c r="O69" i="1"/>
  <c r="C69" i="1"/>
  <c r="A69" i="1"/>
  <c r="T68" i="1"/>
  <c r="O68" i="1"/>
  <c r="C68" i="1"/>
  <c r="D68" i="1" s="1"/>
  <c r="A68" i="1"/>
  <c r="C67" i="1"/>
  <c r="D67" i="1" s="1"/>
  <c r="A67" i="1"/>
  <c r="O67" i="1" s="1"/>
  <c r="O66" i="1"/>
  <c r="C66" i="1"/>
  <c r="D66" i="1" s="1"/>
  <c r="A66" i="1"/>
  <c r="T66" i="1" s="1"/>
  <c r="T65" i="1"/>
  <c r="O65" i="1"/>
  <c r="C65" i="1"/>
  <c r="D65" i="1" s="1"/>
  <c r="A65" i="1"/>
  <c r="C64" i="1"/>
  <c r="D64" i="1" s="1"/>
  <c r="A64" i="1"/>
  <c r="T64" i="1" s="1"/>
  <c r="T63" i="1"/>
  <c r="Q63" i="1"/>
  <c r="O63" i="1"/>
  <c r="C63" i="1"/>
  <c r="D63" i="1" s="1"/>
  <c r="A63" i="1"/>
  <c r="O62" i="1"/>
  <c r="C62" i="1"/>
  <c r="D62" i="1" s="1"/>
  <c r="A62" i="1"/>
  <c r="T62" i="1" s="1"/>
  <c r="P61" i="1"/>
  <c r="O61" i="1"/>
  <c r="C61" i="1"/>
  <c r="D61" i="1" s="1"/>
  <c r="A61" i="1"/>
  <c r="T61" i="1" s="1"/>
  <c r="T60" i="1"/>
  <c r="O60" i="1"/>
  <c r="C60" i="1"/>
  <c r="D60" i="1" s="1"/>
  <c r="A60" i="1"/>
  <c r="O59" i="1"/>
  <c r="C59" i="1"/>
  <c r="D59" i="1" s="1"/>
  <c r="A59" i="1"/>
  <c r="T59" i="1" s="1"/>
  <c r="O58" i="1"/>
  <c r="C58" i="1"/>
  <c r="D58" i="1" s="1"/>
  <c r="A58" i="1"/>
  <c r="T58" i="1" s="1"/>
  <c r="T57" i="1"/>
  <c r="O57" i="1"/>
  <c r="C57" i="1"/>
  <c r="D57" i="1" s="1"/>
  <c r="A57" i="1"/>
  <c r="T56" i="1"/>
  <c r="P56" i="1"/>
  <c r="O56" i="1"/>
  <c r="C56" i="1"/>
  <c r="D56" i="1" s="1"/>
  <c r="A56" i="1"/>
  <c r="Q55" i="1"/>
  <c r="C55" i="1"/>
  <c r="D55" i="1" s="1"/>
  <c r="A55" i="1"/>
  <c r="O55" i="1" s="1"/>
  <c r="T54" i="1"/>
  <c r="O54" i="1"/>
  <c r="C54" i="1"/>
  <c r="D54" i="1" s="1"/>
  <c r="A54" i="1"/>
  <c r="T53" i="1"/>
  <c r="O53" i="1"/>
  <c r="C53" i="1"/>
  <c r="D53" i="1" s="1"/>
  <c r="A53" i="1"/>
  <c r="Q52" i="1"/>
  <c r="C52" i="1"/>
  <c r="D52" i="1" s="1"/>
  <c r="A52" i="1"/>
  <c r="T52" i="1" s="1"/>
  <c r="T51" i="1"/>
  <c r="O51" i="1"/>
  <c r="C51" i="1"/>
  <c r="D51" i="1" s="1"/>
  <c r="A51" i="1"/>
  <c r="T50" i="1"/>
  <c r="O50" i="1"/>
  <c r="C50" i="1"/>
  <c r="D50" i="1" s="1"/>
  <c r="A50" i="1"/>
  <c r="C49" i="1"/>
  <c r="D49" i="1" s="1"/>
  <c r="A49" i="1"/>
  <c r="T49" i="1" s="1"/>
  <c r="T48" i="1"/>
  <c r="P48" i="1"/>
  <c r="O48" i="1"/>
  <c r="C48" i="1"/>
  <c r="D48" i="1" s="1"/>
  <c r="A48" i="1"/>
  <c r="Q47" i="1"/>
  <c r="O47" i="1"/>
  <c r="C47" i="1"/>
  <c r="D47" i="1" s="1"/>
  <c r="A47" i="1"/>
  <c r="T47" i="1" s="1"/>
  <c r="T46" i="1"/>
  <c r="O46" i="1"/>
  <c r="C46" i="1"/>
  <c r="D46" i="1" s="1"/>
  <c r="A46" i="1"/>
  <c r="T45" i="1"/>
  <c r="O45" i="1"/>
  <c r="C45" i="1"/>
  <c r="D45" i="1" s="1"/>
  <c r="A45" i="1"/>
  <c r="O44" i="1"/>
  <c r="C44" i="1"/>
  <c r="D44" i="1" s="1"/>
  <c r="A44" i="1"/>
  <c r="T44" i="1" s="1"/>
  <c r="Q43" i="1"/>
  <c r="O43" i="1"/>
  <c r="C43" i="1"/>
  <c r="D43" i="1" s="1"/>
  <c r="A43" i="1"/>
  <c r="T43" i="1" s="1"/>
  <c r="O42" i="1"/>
  <c r="C42" i="1"/>
  <c r="D42" i="1" s="1"/>
  <c r="A42" i="1"/>
  <c r="T42" i="1" s="1"/>
  <c r="T41" i="1"/>
  <c r="O41" i="1"/>
  <c r="C41" i="1"/>
  <c r="D41" i="1" s="1"/>
  <c r="A41" i="1"/>
  <c r="T40" i="1"/>
  <c r="Q40" i="1"/>
  <c r="C40" i="1"/>
  <c r="D40" i="1" s="1"/>
  <c r="A40" i="1"/>
  <c r="O40" i="1" s="1"/>
  <c r="O39" i="1"/>
  <c r="C39" i="1"/>
  <c r="D39" i="1" s="1"/>
  <c r="A39" i="1"/>
  <c r="T39" i="1" s="1"/>
  <c r="T38" i="1"/>
  <c r="O38" i="1"/>
  <c r="C38" i="1"/>
  <c r="D38" i="1" s="1"/>
  <c r="A38" i="1"/>
  <c r="C37" i="1"/>
  <c r="D37" i="1" s="1"/>
  <c r="A37" i="1"/>
  <c r="T37" i="1" s="1"/>
  <c r="T36" i="1"/>
  <c r="O36" i="1"/>
  <c r="C36" i="1"/>
  <c r="D36" i="1" s="1"/>
  <c r="A36" i="1"/>
  <c r="Q35" i="1"/>
  <c r="O35" i="1"/>
  <c r="C35" i="1"/>
  <c r="D35" i="1" s="1"/>
  <c r="A35" i="1"/>
  <c r="T35" i="1" s="1"/>
  <c r="T34" i="1"/>
  <c r="C34" i="1"/>
  <c r="D34" i="1" s="1"/>
  <c r="A34" i="1"/>
  <c r="O34" i="1" s="1"/>
  <c r="O33" i="1"/>
  <c r="C33" i="1"/>
  <c r="D33" i="1" s="1"/>
  <c r="A33" i="1"/>
  <c r="T33" i="1" s="1"/>
  <c r="T32" i="1"/>
  <c r="P32" i="1"/>
  <c r="O32" i="1"/>
  <c r="C32" i="1"/>
  <c r="D32" i="1" s="1"/>
  <c r="A32" i="1"/>
  <c r="Q31" i="1"/>
  <c r="O31" i="1"/>
  <c r="C31" i="1"/>
  <c r="D31" i="1" s="1"/>
  <c r="A31" i="1"/>
  <c r="T31" i="1" s="1"/>
  <c r="T30" i="1"/>
  <c r="O30" i="1"/>
  <c r="C30" i="1"/>
  <c r="D30" i="1" s="1"/>
  <c r="A30" i="1"/>
  <c r="T29" i="1"/>
  <c r="O29" i="1"/>
  <c r="C29" i="1"/>
  <c r="D29" i="1" s="1"/>
  <c r="A29" i="1"/>
  <c r="P28" i="1"/>
  <c r="C28" i="1"/>
  <c r="D28" i="1" s="1"/>
  <c r="A28" i="1"/>
  <c r="T28" i="1" s="1"/>
  <c r="T27" i="1"/>
  <c r="Q27" i="1"/>
  <c r="O27" i="1"/>
  <c r="C27" i="1"/>
  <c r="D27" i="1" s="1"/>
  <c r="A27" i="1"/>
  <c r="O26" i="1"/>
  <c r="C26" i="1"/>
  <c r="D26" i="1" s="1"/>
  <c r="A26" i="1"/>
  <c r="T26" i="1" s="1"/>
  <c r="P25" i="1"/>
  <c r="O25" i="1"/>
  <c r="C25" i="1"/>
  <c r="D25" i="1" s="1"/>
  <c r="A25" i="1"/>
  <c r="T25" i="1" s="1"/>
  <c r="P24" i="1"/>
  <c r="O24" i="1"/>
  <c r="C24" i="1"/>
  <c r="D24" i="1" s="1"/>
  <c r="A24" i="1"/>
  <c r="T24" i="1" s="1"/>
  <c r="T23" i="1"/>
  <c r="O23" i="1"/>
  <c r="C23" i="1"/>
  <c r="A23" i="1"/>
  <c r="O22" i="1"/>
  <c r="C22" i="1"/>
  <c r="D22" i="1" s="1"/>
  <c r="A22" i="1"/>
  <c r="T22" i="1" s="1"/>
  <c r="O21" i="1"/>
  <c r="C21" i="1"/>
  <c r="A21" i="1"/>
  <c r="T21" i="1" s="1"/>
  <c r="O20" i="1"/>
  <c r="C20" i="1"/>
  <c r="D20" i="1" s="1"/>
  <c r="A20" i="1"/>
  <c r="T20" i="1" s="1"/>
  <c r="O19" i="1"/>
  <c r="C19" i="1"/>
  <c r="D19" i="1" s="1"/>
  <c r="A19" i="1"/>
  <c r="T19" i="1" s="1"/>
  <c r="T18" i="1"/>
  <c r="O18" i="1"/>
  <c r="C18" i="1"/>
  <c r="A18" i="1"/>
  <c r="P17" i="1"/>
  <c r="O17" i="1"/>
  <c r="C17" i="1"/>
  <c r="D17" i="1" s="1"/>
  <c r="A17" i="1"/>
  <c r="T17" i="1" s="1"/>
  <c r="Q16" i="1"/>
  <c r="O16" i="1"/>
  <c r="C16" i="1"/>
  <c r="D16" i="1" s="1"/>
  <c r="A16" i="1"/>
  <c r="T16" i="1" s="1"/>
  <c r="T15" i="1"/>
  <c r="O15" i="1"/>
  <c r="C15" i="1"/>
  <c r="A15" i="1"/>
  <c r="T14" i="1"/>
  <c r="O14" i="1"/>
  <c r="C14" i="1"/>
  <c r="A14" i="1"/>
  <c r="C13" i="1"/>
  <c r="D13" i="1" s="1"/>
  <c r="A13" i="1"/>
  <c r="T12" i="1"/>
  <c r="P12" i="1"/>
  <c r="O12" i="1"/>
  <c r="C12" i="1"/>
  <c r="D12" i="1" s="1"/>
  <c r="A12" i="1"/>
  <c r="Q11" i="1"/>
  <c r="O11" i="1"/>
  <c r="C11" i="1"/>
  <c r="A11" i="1"/>
  <c r="T11" i="1" s="1"/>
  <c r="O10" i="1"/>
  <c r="C10" i="1"/>
  <c r="A10" i="1"/>
  <c r="T10" i="1" s="1"/>
  <c r="O9" i="1"/>
  <c r="C9" i="1"/>
  <c r="A9" i="1"/>
  <c r="T9" i="1" s="1"/>
  <c r="T8" i="1"/>
  <c r="O8" i="1"/>
  <c r="C8" i="1"/>
  <c r="D8" i="1" s="1"/>
  <c r="A8" i="1"/>
  <c r="T7" i="1"/>
  <c r="P7" i="1"/>
  <c r="O7" i="1"/>
  <c r="C7" i="1"/>
  <c r="D7" i="1" s="1"/>
  <c r="A7" i="1"/>
  <c r="T6" i="1"/>
  <c r="O6" i="1"/>
  <c r="C6" i="1"/>
  <c r="D6" i="1" s="1"/>
  <c r="A6" i="1"/>
  <c r="T5" i="1"/>
  <c r="Q5" i="1"/>
  <c r="O5" i="1"/>
  <c r="C5" i="1"/>
  <c r="D5" i="1" s="1"/>
  <c r="A5" i="1"/>
  <c r="T4" i="1"/>
  <c r="O4" i="1"/>
  <c r="C4" i="1"/>
  <c r="D4" i="1" s="1"/>
  <c r="A4" i="1"/>
  <c r="T3" i="1"/>
  <c r="O3" i="1"/>
  <c r="C3" i="1"/>
  <c r="A3" i="1"/>
  <c r="T2" i="1"/>
  <c r="Q2" i="1"/>
  <c r="P2" i="1"/>
  <c r="O2" i="1"/>
  <c r="C2" i="1"/>
  <c r="D2" i="1" s="1"/>
  <c r="A2" i="1"/>
  <c r="E36" i="3" l="1"/>
  <c r="F36" i="3"/>
  <c r="D6" i="3"/>
  <c r="H6" i="3"/>
  <c r="O16" i="3"/>
  <c r="H16" i="3"/>
  <c r="E24" i="3"/>
  <c r="F24" i="3"/>
  <c r="P25" i="3"/>
  <c r="H25" i="3"/>
  <c r="D26" i="3"/>
  <c r="F26" i="3" s="1"/>
  <c r="H26" i="3"/>
  <c r="J49" i="3"/>
  <c r="F49" i="3"/>
  <c r="E49" i="3"/>
  <c r="D54" i="3"/>
  <c r="F54" i="3" s="1"/>
  <c r="H54" i="3"/>
  <c r="O54" i="3"/>
  <c r="E56" i="3"/>
  <c r="F56" i="3"/>
  <c r="P57" i="3"/>
  <c r="H57" i="3"/>
  <c r="O57" i="3"/>
  <c r="D57" i="3"/>
  <c r="K57" i="3" s="1"/>
  <c r="P69" i="3"/>
  <c r="H69" i="3"/>
  <c r="D69" i="3"/>
  <c r="O69" i="3"/>
  <c r="K72" i="3"/>
  <c r="F72" i="3"/>
  <c r="J72" i="3"/>
  <c r="E72" i="3"/>
  <c r="E88" i="3"/>
  <c r="F88" i="3"/>
  <c r="K88" i="3"/>
  <c r="K143" i="3"/>
  <c r="F143" i="3"/>
  <c r="J143" i="3"/>
  <c r="G2" i="3"/>
  <c r="D5" i="3"/>
  <c r="G6" i="3"/>
  <c r="J7" i="3"/>
  <c r="E8" i="3"/>
  <c r="P13" i="3"/>
  <c r="H13" i="3"/>
  <c r="D14" i="3"/>
  <c r="F14" i="3" s="1"/>
  <c r="H14" i="3"/>
  <c r="D16" i="3"/>
  <c r="E16" i="3" s="1"/>
  <c r="P17" i="3"/>
  <c r="H17" i="3"/>
  <c r="D18" i="3"/>
  <c r="F18" i="3" s="1"/>
  <c r="H18" i="3"/>
  <c r="K20" i="3"/>
  <c r="P21" i="3"/>
  <c r="H21" i="3"/>
  <c r="D22" i="3"/>
  <c r="F22" i="3" s="1"/>
  <c r="H22" i="3"/>
  <c r="D25" i="3"/>
  <c r="O25" i="3"/>
  <c r="G26" i="3"/>
  <c r="D31" i="3"/>
  <c r="F31" i="3" s="1"/>
  <c r="H31" i="3"/>
  <c r="O32" i="3"/>
  <c r="H32" i="3"/>
  <c r="P37" i="3"/>
  <c r="H37" i="3"/>
  <c r="D38" i="3"/>
  <c r="F38" i="3" s="1"/>
  <c r="H38" i="3"/>
  <c r="D41" i="3"/>
  <c r="D46" i="3"/>
  <c r="F46" i="3" s="1"/>
  <c r="H46" i="3"/>
  <c r="G46" i="3"/>
  <c r="E52" i="3"/>
  <c r="F52" i="3"/>
  <c r="P53" i="3"/>
  <c r="H53" i="3"/>
  <c r="G53" i="3"/>
  <c r="O53" i="3"/>
  <c r="G54" i="3"/>
  <c r="D55" i="3"/>
  <c r="F55" i="3" s="1"/>
  <c r="H55" i="3"/>
  <c r="D66" i="3"/>
  <c r="F66" i="3" s="1"/>
  <c r="O66" i="3"/>
  <c r="G69" i="3"/>
  <c r="D70" i="3"/>
  <c r="H70" i="3"/>
  <c r="P73" i="3"/>
  <c r="H73" i="3"/>
  <c r="G73" i="3"/>
  <c r="P81" i="3"/>
  <c r="H81" i="3"/>
  <c r="O81" i="3"/>
  <c r="D81" i="3"/>
  <c r="D87" i="3"/>
  <c r="H87" i="3"/>
  <c r="J88" i="3"/>
  <c r="D114" i="3"/>
  <c r="F114" i="3" s="1"/>
  <c r="O114" i="3"/>
  <c r="H114" i="3"/>
  <c r="G114" i="3"/>
  <c r="S130" i="3"/>
  <c r="N130" i="3"/>
  <c r="P148" i="3"/>
  <c r="H148" i="3"/>
  <c r="G148" i="3"/>
  <c r="D148" i="3"/>
  <c r="D153" i="3"/>
  <c r="H153" i="3"/>
  <c r="J160" i="3"/>
  <c r="F160" i="3"/>
  <c r="S199" i="3"/>
  <c r="N199" i="3"/>
  <c r="P203" i="3"/>
  <c r="H203" i="3"/>
  <c r="P204" i="3"/>
  <c r="H204" i="3"/>
  <c r="G204" i="3"/>
  <c r="D204" i="3"/>
  <c r="P2" i="3"/>
  <c r="P5" i="3"/>
  <c r="H5" i="3"/>
  <c r="P6" i="3"/>
  <c r="D35" i="3"/>
  <c r="F35" i="3" s="1"/>
  <c r="H35" i="3"/>
  <c r="O36" i="3"/>
  <c r="H36" i="3"/>
  <c r="D42" i="3"/>
  <c r="F42" i="3" s="1"/>
  <c r="H42" i="3"/>
  <c r="N55" i="3"/>
  <c r="S55" i="3"/>
  <c r="J61" i="3"/>
  <c r="F61" i="3"/>
  <c r="J65" i="3"/>
  <c r="F65" i="3"/>
  <c r="E65" i="3"/>
  <c r="D78" i="3"/>
  <c r="F78" i="3" s="1"/>
  <c r="H78" i="3"/>
  <c r="O78" i="3"/>
  <c r="D86" i="3"/>
  <c r="H86" i="3"/>
  <c r="G86" i="3"/>
  <c r="P171" i="3"/>
  <c r="H171" i="3"/>
  <c r="K176" i="3"/>
  <c r="F176" i="3"/>
  <c r="P187" i="3"/>
  <c r="H187" i="3"/>
  <c r="D201" i="3"/>
  <c r="F201" i="3" s="1"/>
  <c r="H201" i="3"/>
  <c r="O201" i="3"/>
  <c r="G201" i="3"/>
  <c r="D210" i="3"/>
  <c r="F210" i="3" s="1"/>
  <c r="H210" i="3"/>
  <c r="O210" i="3"/>
  <c r="G210" i="3"/>
  <c r="P219" i="3"/>
  <c r="H219" i="3"/>
  <c r="P244" i="3"/>
  <c r="H244" i="3"/>
  <c r="G244" i="3"/>
  <c r="O244" i="3"/>
  <c r="D244" i="3"/>
  <c r="K256" i="3"/>
  <c r="E256" i="3"/>
  <c r="F256" i="3"/>
  <c r="J2" i="3"/>
  <c r="O4" i="3"/>
  <c r="H4" i="3"/>
  <c r="P9" i="3"/>
  <c r="H9" i="3"/>
  <c r="D10" i="3"/>
  <c r="H10" i="3"/>
  <c r="P11" i="3"/>
  <c r="H11" i="3"/>
  <c r="O12" i="3"/>
  <c r="H12" i="3"/>
  <c r="D13" i="3"/>
  <c r="O13" i="3"/>
  <c r="G14" i="3"/>
  <c r="D17" i="3"/>
  <c r="O17" i="3"/>
  <c r="G18" i="3"/>
  <c r="D21" i="3"/>
  <c r="O21" i="3"/>
  <c r="G22" i="3"/>
  <c r="D27" i="3"/>
  <c r="F27" i="3" s="1"/>
  <c r="H27" i="3"/>
  <c r="O28" i="3"/>
  <c r="H28" i="3"/>
  <c r="D32" i="3"/>
  <c r="P33" i="3"/>
  <c r="H33" i="3"/>
  <c r="D34" i="3"/>
  <c r="F34" i="3" s="1"/>
  <c r="H34" i="3"/>
  <c r="D37" i="3"/>
  <c r="O37" i="3"/>
  <c r="G38" i="3"/>
  <c r="D43" i="3"/>
  <c r="F43" i="3" s="1"/>
  <c r="H43" i="3"/>
  <c r="O44" i="3"/>
  <c r="H44" i="3"/>
  <c r="D47" i="3"/>
  <c r="F47" i="3" s="1"/>
  <c r="H47" i="3"/>
  <c r="O48" i="3"/>
  <c r="H48" i="3"/>
  <c r="D50" i="3"/>
  <c r="F50" i="3" s="1"/>
  <c r="H50" i="3"/>
  <c r="N52" i="3"/>
  <c r="D53" i="3"/>
  <c r="G57" i="3"/>
  <c r="D58" i="3"/>
  <c r="F58" i="3" s="1"/>
  <c r="H58" i="3"/>
  <c r="G58" i="3"/>
  <c r="D63" i="3"/>
  <c r="F63" i="3" s="1"/>
  <c r="H63" i="3"/>
  <c r="O64" i="3"/>
  <c r="H64" i="3"/>
  <c r="G66" i="3"/>
  <c r="O67" i="3"/>
  <c r="H67" i="3"/>
  <c r="H68" i="3"/>
  <c r="P68" i="3"/>
  <c r="D68" i="3"/>
  <c r="P72" i="3"/>
  <c r="D73" i="3"/>
  <c r="G81" i="3"/>
  <c r="D82" i="3"/>
  <c r="H82" i="3"/>
  <c r="G82" i="3"/>
  <c r="H84" i="3"/>
  <c r="P84" i="3"/>
  <c r="D84" i="3"/>
  <c r="O86" i="3"/>
  <c r="G87" i="3"/>
  <c r="P103" i="3"/>
  <c r="H103" i="3"/>
  <c r="O103" i="3"/>
  <c r="G103" i="3"/>
  <c r="D122" i="3"/>
  <c r="F122" i="3" s="1"/>
  <c r="H122" i="3"/>
  <c r="O122" i="3"/>
  <c r="G122" i="3"/>
  <c r="D140" i="3"/>
  <c r="F140" i="3" s="1"/>
  <c r="H140" i="3"/>
  <c r="P141" i="3"/>
  <c r="H141" i="3"/>
  <c r="G141" i="3"/>
  <c r="D141" i="3"/>
  <c r="E163" i="3"/>
  <c r="F163" i="3"/>
  <c r="D165" i="3"/>
  <c r="F165" i="3" s="1"/>
  <c r="H165" i="3"/>
  <c r="O165" i="3"/>
  <c r="G165" i="3"/>
  <c r="D185" i="3"/>
  <c r="F185" i="3" s="1"/>
  <c r="H185" i="3"/>
  <c r="O185" i="3"/>
  <c r="G185" i="3"/>
  <c r="K208" i="3"/>
  <c r="F208" i="3"/>
  <c r="K224" i="3"/>
  <c r="F224" i="3"/>
  <c r="E3" i="3"/>
  <c r="F3" i="3"/>
  <c r="E7" i="3"/>
  <c r="F7" i="3"/>
  <c r="J8" i="3"/>
  <c r="F8" i="3"/>
  <c r="J29" i="3"/>
  <c r="F29" i="3"/>
  <c r="E40" i="3"/>
  <c r="F40" i="3"/>
  <c r="P41" i="3"/>
  <c r="H41" i="3"/>
  <c r="S70" i="3"/>
  <c r="N70" i="3"/>
  <c r="D124" i="3"/>
  <c r="F124" i="3" s="1"/>
  <c r="H124" i="3"/>
  <c r="P127" i="3"/>
  <c r="H127" i="3"/>
  <c r="O127" i="3"/>
  <c r="G127" i="3"/>
  <c r="J152" i="3"/>
  <c r="K152" i="3"/>
  <c r="F152" i="3"/>
  <c r="E152" i="3"/>
  <c r="D162" i="3"/>
  <c r="H162" i="3"/>
  <c r="G162" i="3"/>
  <c r="P172" i="3"/>
  <c r="H172" i="3"/>
  <c r="G172" i="3"/>
  <c r="D172" i="3"/>
  <c r="K192" i="3"/>
  <c r="F192" i="3"/>
  <c r="P220" i="3"/>
  <c r="H220" i="3"/>
  <c r="G220" i="3"/>
  <c r="D220" i="3"/>
  <c r="J243" i="3"/>
  <c r="F243" i="3"/>
  <c r="D245" i="3"/>
  <c r="H245" i="3"/>
  <c r="P3" i="3"/>
  <c r="J4" i="3"/>
  <c r="F4" i="3"/>
  <c r="G5" i="3"/>
  <c r="O8" i="3"/>
  <c r="H8" i="3"/>
  <c r="J9" i="3"/>
  <c r="F9" i="3"/>
  <c r="J12" i="3"/>
  <c r="F12" i="3"/>
  <c r="P19" i="3"/>
  <c r="H19" i="3"/>
  <c r="O20" i="3"/>
  <c r="H20" i="3"/>
  <c r="D23" i="3"/>
  <c r="F23" i="3" s="1"/>
  <c r="H23" i="3"/>
  <c r="O24" i="3"/>
  <c r="H24" i="3"/>
  <c r="G25" i="3"/>
  <c r="O26" i="3"/>
  <c r="E28" i="3"/>
  <c r="F28" i="3"/>
  <c r="P29" i="3"/>
  <c r="H29" i="3"/>
  <c r="D30" i="3"/>
  <c r="F30" i="3" s="1"/>
  <c r="H30" i="3"/>
  <c r="J33" i="3"/>
  <c r="F33" i="3"/>
  <c r="D39" i="3"/>
  <c r="F39" i="3" s="1"/>
  <c r="H39" i="3"/>
  <c r="O40" i="3"/>
  <c r="H40" i="3"/>
  <c r="G41" i="3"/>
  <c r="O42" i="3"/>
  <c r="E44" i="3"/>
  <c r="F44" i="3"/>
  <c r="P45" i="3"/>
  <c r="H45" i="3"/>
  <c r="O45" i="3"/>
  <c r="D45" i="3"/>
  <c r="O46" i="3"/>
  <c r="E48" i="3"/>
  <c r="F48" i="3"/>
  <c r="P49" i="3"/>
  <c r="H49" i="3"/>
  <c r="O49" i="3"/>
  <c r="O56" i="3"/>
  <c r="H56" i="3"/>
  <c r="E60" i="3"/>
  <c r="F60" i="3"/>
  <c r="P61" i="3"/>
  <c r="H61" i="3"/>
  <c r="G61" i="3"/>
  <c r="O61" i="3"/>
  <c r="E64" i="3"/>
  <c r="F64" i="3"/>
  <c r="P65" i="3"/>
  <c r="H65" i="3"/>
  <c r="O65" i="3"/>
  <c r="O71" i="3"/>
  <c r="H71" i="3"/>
  <c r="P77" i="3"/>
  <c r="H77" i="3"/>
  <c r="G77" i="3"/>
  <c r="D77" i="3"/>
  <c r="P85" i="3"/>
  <c r="H85" i="3"/>
  <c r="O85" i="3"/>
  <c r="D85" i="3"/>
  <c r="J89" i="3"/>
  <c r="F89" i="3"/>
  <c r="D98" i="3"/>
  <c r="H98" i="3"/>
  <c r="G98" i="3"/>
  <c r="P107" i="3"/>
  <c r="H107" i="3"/>
  <c r="O107" i="3"/>
  <c r="G107" i="3"/>
  <c r="E117" i="3"/>
  <c r="F117" i="3"/>
  <c r="P125" i="3"/>
  <c r="H125" i="3"/>
  <c r="G125" i="3"/>
  <c r="D125" i="3"/>
  <c r="D132" i="3"/>
  <c r="F132" i="3" s="1"/>
  <c r="H132" i="3"/>
  <c r="P133" i="3"/>
  <c r="H133" i="3"/>
  <c r="G133" i="3"/>
  <c r="D133" i="3"/>
  <c r="O148" i="3"/>
  <c r="O153" i="3"/>
  <c r="P156" i="3"/>
  <c r="H156" i="3"/>
  <c r="G156" i="3"/>
  <c r="D156" i="3"/>
  <c r="P168" i="3"/>
  <c r="H168" i="3"/>
  <c r="G168" i="3"/>
  <c r="O168" i="3"/>
  <c r="D168" i="3"/>
  <c r="E168" i="3" s="1"/>
  <c r="D169" i="3"/>
  <c r="F169" i="3" s="1"/>
  <c r="H169" i="3"/>
  <c r="O169" i="3"/>
  <c r="G169" i="3"/>
  <c r="D178" i="3"/>
  <c r="F178" i="3" s="1"/>
  <c r="O178" i="3"/>
  <c r="H178" i="3"/>
  <c r="G178" i="3"/>
  <c r="P188" i="3"/>
  <c r="H188" i="3"/>
  <c r="G188" i="3"/>
  <c r="D188" i="3"/>
  <c r="D194" i="3"/>
  <c r="F194" i="3" s="1"/>
  <c r="O194" i="3"/>
  <c r="G194" i="3"/>
  <c r="O204" i="3"/>
  <c r="D217" i="3"/>
  <c r="F217" i="3" s="1"/>
  <c r="H217" i="3"/>
  <c r="O217" i="3"/>
  <c r="G217" i="3"/>
  <c r="D230" i="3"/>
  <c r="F230" i="3" s="1"/>
  <c r="H230" i="3"/>
  <c r="O230" i="3"/>
  <c r="G230" i="3"/>
  <c r="P231" i="3"/>
  <c r="H231" i="3"/>
  <c r="P232" i="3"/>
  <c r="H232" i="3"/>
  <c r="D232" i="3"/>
  <c r="O232" i="3"/>
  <c r="G232" i="3"/>
  <c r="H2" i="3"/>
  <c r="H66" i="3"/>
  <c r="D74" i="3"/>
  <c r="H74" i="3"/>
  <c r="D75" i="3"/>
  <c r="F75" i="3" s="1"/>
  <c r="H75" i="3"/>
  <c r="P76" i="3"/>
  <c r="D79" i="3"/>
  <c r="F79" i="3" s="1"/>
  <c r="H79" i="3"/>
  <c r="P80" i="3"/>
  <c r="D83" i="3"/>
  <c r="H83" i="3"/>
  <c r="P83" i="3"/>
  <c r="P91" i="3"/>
  <c r="H91" i="3"/>
  <c r="P96" i="3"/>
  <c r="H96" i="3"/>
  <c r="P97" i="3"/>
  <c r="H97" i="3"/>
  <c r="O97" i="3"/>
  <c r="P100" i="3"/>
  <c r="H100" i="3"/>
  <c r="P101" i="3"/>
  <c r="H101" i="3"/>
  <c r="D102" i="3"/>
  <c r="K102" i="3" s="1"/>
  <c r="H102" i="3"/>
  <c r="O102" i="3"/>
  <c r="D106" i="3"/>
  <c r="H106" i="3"/>
  <c r="O106" i="3"/>
  <c r="D110" i="3"/>
  <c r="F110" i="3" s="1"/>
  <c r="H110" i="3"/>
  <c r="D112" i="3"/>
  <c r="F112" i="3" s="1"/>
  <c r="H112" i="3"/>
  <c r="P113" i="3"/>
  <c r="H113" i="3"/>
  <c r="O113" i="3"/>
  <c r="D120" i="3"/>
  <c r="F120" i="3" s="1"/>
  <c r="H120" i="3"/>
  <c r="P121" i="3"/>
  <c r="H121" i="3"/>
  <c r="O121" i="3"/>
  <c r="P135" i="3"/>
  <c r="H135" i="3"/>
  <c r="P136" i="3"/>
  <c r="H136" i="3"/>
  <c r="P144" i="3"/>
  <c r="H144" i="3"/>
  <c r="P164" i="3"/>
  <c r="H164" i="3"/>
  <c r="O164" i="3"/>
  <c r="D174" i="3"/>
  <c r="F174" i="3" s="1"/>
  <c r="H174" i="3"/>
  <c r="D181" i="3"/>
  <c r="F181" i="3" s="1"/>
  <c r="H181" i="3"/>
  <c r="P183" i="3"/>
  <c r="H183" i="3"/>
  <c r="P184" i="3"/>
  <c r="H184" i="3"/>
  <c r="O184" i="3"/>
  <c r="D190" i="3"/>
  <c r="F190" i="3" s="1"/>
  <c r="H190" i="3"/>
  <c r="D197" i="3"/>
  <c r="F197" i="3" s="1"/>
  <c r="H197" i="3"/>
  <c r="P199" i="3"/>
  <c r="H199" i="3"/>
  <c r="P200" i="3"/>
  <c r="H200" i="3"/>
  <c r="O200" i="3"/>
  <c r="D206" i="3"/>
  <c r="F206" i="3" s="1"/>
  <c r="H206" i="3"/>
  <c r="D213" i="3"/>
  <c r="F213" i="3" s="1"/>
  <c r="H213" i="3"/>
  <c r="P215" i="3"/>
  <c r="H215" i="3"/>
  <c r="P216" i="3"/>
  <c r="H216" i="3"/>
  <c r="O216" i="3"/>
  <c r="D225" i="3"/>
  <c r="F225" i="3" s="1"/>
  <c r="H225" i="3"/>
  <c r="O225" i="3"/>
  <c r="E234" i="3"/>
  <c r="F234" i="3"/>
  <c r="D51" i="3"/>
  <c r="F51" i="3" s="1"/>
  <c r="H51" i="3"/>
  <c r="O52" i="3"/>
  <c r="H52" i="3"/>
  <c r="D59" i="3"/>
  <c r="F59" i="3" s="1"/>
  <c r="H59" i="3"/>
  <c r="O60" i="3"/>
  <c r="H60" i="3"/>
  <c r="D62" i="3"/>
  <c r="F62" i="3" s="1"/>
  <c r="H62" i="3"/>
  <c r="D76" i="3"/>
  <c r="G79" i="3"/>
  <c r="D80" i="3"/>
  <c r="G83" i="3"/>
  <c r="P89" i="3"/>
  <c r="H89" i="3"/>
  <c r="D90" i="3"/>
  <c r="H90" i="3"/>
  <c r="O90" i="3"/>
  <c r="G91" i="3"/>
  <c r="P93" i="3"/>
  <c r="H93" i="3"/>
  <c r="D94" i="3"/>
  <c r="F94" i="3" s="1"/>
  <c r="H94" i="3"/>
  <c r="D97" i="3"/>
  <c r="F97" i="3" s="1"/>
  <c r="D101" i="3"/>
  <c r="O101" i="3"/>
  <c r="P105" i="3"/>
  <c r="H105" i="3"/>
  <c r="O105" i="3"/>
  <c r="P108" i="3"/>
  <c r="H108" i="3"/>
  <c r="P109" i="3"/>
  <c r="H109" i="3"/>
  <c r="O109" i="3"/>
  <c r="G110" i="3"/>
  <c r="D113" i="3"/>
  <c r="P115" i="3"/>
  <c r="H115" i="3"/>
  <c r="D118" i="3"/>
  <c r="F118" i="3" s="1"/>
  <c r="H118" i="3"/>
  <c r="D121" i="3"/>
  <c r="K121" i="3" s="1"/>
  <c r="P123" i="3"/>
  <c r="H123" i="3"/>
  <c r="D128" i="3"/>
  <c r="F128" i="3" s="1"/>
  <c r="H128" i="3"/>
  <c r="P129" i="3"/>
  <c r="H129" i="3"/>
  <c r="O129" i="3"/>
  <c r="G130" i="3"/>
  <c r="P131" i="3"/>
  <c r="H131" i="3"/>
  <c r="D136" i="3"/>
  <c r="P137" i="3"/>
  <c r="H137" i="3"/>
  <c r="O138" i="3"/>
  <c r="H138" i="3"/>
  <c r="P139" i="3"/>
  <c r="H139" i="3"/>
  <c r="O139" i="3"/>
  <c r="D144" i="3"/>
  <c r="D145" i="3"/>
  <c r="H145" i="3"/>
  <c r="D149" i="3"/>
  <c r="H149" i="3"/>
  <c r="O150" i="3"/>
  <c r="H150" i="3"/>
  <c r="P150" i="3"/>
  <c r="D151" i="3"/>
  <c r="P158" i="3"/>
  <c r="H158" i="3"/>
  <c r="D161" i="3"/>
  <c r="F161" i="3" s="1"/>
  <c r="H161" i="3"/>
  <c r="P163" i="3"/>
  <c r="D164" i="3"/>
  <c r="D166" i="3"/>
  <c r="H166" i="3"/>
  <c r="P166" i="3"/>
  <c r="D170" i="3"/>
  <c r="F170" i="3" s="1"/>
  <c r="H170" i="3"/>
  <c r="G174" i="3"/>
  <c r="D177" i="3"/>
  <c r="F177" i="3" s="1"/>
  <c r="H177" i="3"/>
  <c r="P179" i="3"/>
  <c r="H179" i="3"/>
  <c r="P180" i="3"/>
  <c r="H180" i="3"/>
  <c r="O180" i="3"/>
  <c r="G181" i="3"/>
  <c r="D184" i="3"/>
  <c r="J184" i="3" s="1"/>
  <c r="D186" i="3"/>
  <c r="F186" i="3" s="1"/>
  <c r="H186" i="3"/>
  <c r="G190" i="3"/>
  <c r="D193" i="3"/>
  <c r="F193" i="3" s="1"/>
  <c r="H193" i="3"/>
  <c r="P195" i="3"/>
  <c r="H195" i="3"/>
  <c r="P196" i="3"/>
  <c r="H196" i="3"/>
  <c r="O196" i="3"/>
  <c r="G197" i="3"/>
  <c r="D200" i="3"/>
  <c r="D202" i="3"/>
  <c r="F202" i="3" s="1"/>
  <c r="H202" i="3"/>
  <c r="G206" i="3"/>
  <c r="D209" i="3"/>
  <c r="F209" i="3" s="1"/>
  <c r="H209" i="3"/>
  <c r="P211" i="3"/>
  <c r="H211" i="3"/>
  <c r="P212" i="3"/>
  <c r="H212" i="3"/>
  <c r="O212" i="3"/>
  <c r="G213" i="3"/>
  <c r="D216" i="3"/>
  <c r="J216" i="3" s="1"/>
  <c r="D218" i="3"/>
  <c r="F218" i="3" s="1"/>
  <c r="H218" i="3"/>
  <c r="G225" i="3"/>
  <c r="O226" i="3"/>
  <c r="G226" i="3"/>
  <c r="K228" i="3"/>
  <c r="J239" i="3"/>
  <c r="F239" i="3"/>
  <c r="P240" i="3"/>
  <c r="H240" i="3"/>
  <c r="O240" i="3"/>
  <c r="D240" i="3"/>
  <c r="G240" i="3"/>
  <c r="P248" i="3"/>
  <c r="H248" i="3"/>
  <c r="G248" i="3"/>
  <c r="O248" i="3"/>
  <c r="D248" i="3"/>
  <c r="H249" i="3"/>
  <c r="G249" i="3"/>
  <c r="F228" i="3"/>
  <c r="F180" i="3"/>
  <c r="H226" i="3"/>
  <c r="O91" i="3"/>
  <c r="P95" i="3"/>
  <c r="H95" i="3"/>
  <c r="G97" i="3"/>
  <c r="P99" i="3"/>
  <c r="H99" i="3"/>
  <c r="G101" i="3"/>
  <c r="G102" i="3"/>
  <c r="P104" i="3"/>
  <c r="K105" i="3"/>
  <c r="F105" i="3"/>
  <c r="G106" i="3"/>
  <c r="P111" i="3"/>
  <c r="H111" i="3"/>
  <c r="G113" i="3"/>
  <c r="D116" i="3"/>
  <c r="F116" i="3" s="1"/>
  <c r="H116" i="3"/>
  <c r="P117" i="3"/>
  <c r="H117" i="3"/>
  <c r="O117" i="3"/>
  <c r="P119" i="3"/>
  <c r="H119" i="3"/>
  <c r="G121" i="3"/>
  <c r="D126" i="3"/>
  <c r="F126" i="3" s="1"/>
  <c r="H126" i="3"/>
  <c r="E129" i="3"/>
  <c r="F129" i="3"/>
  <c r="D134" i="3"/>
  <c r="F134" i="3" s="1"/>
  <c r="H134" i="3"/>
  <c r="K137" i="3"/>
  <c r="F137" i="3"/>
  <c r="J139" i="3"/>
  <c r="F139" i="3"/>
  <c r="O142" i="3"/>
  <c r="H142" i="3"/>
  <c r="P143" i="3"/>
  <c r="H143" i="3"/>
  <c r="O144" i="3"/>
  <c r="E150" i="3"/>
  <c r="F150" i="3"/>
  <c r="P152" i="3"/>
  <c r="H152" i="3"/>
  <c r="P154" i="3"/>
  <c r="H154" i="3"/>
  <c r="D157" i="3"/>
  <c r="E157" i="3" s="1"/>
  <c r="H157" i="3"/>
  <c r="P159" i="3"/>
  <c r="H159" i="3"/>
  <c r="P160" i="3"/>
  <c r="H160" i="3"/>
  <c r="O160" i="3"/>
  <c r="G164" i="3"/>
  <c r="D173" i="3"/>
  <c r="F173" i="3" s="1"/>
  <c r="H173" i="3"/>
  <c r="P175" i="3"/>
  <c r="H175" i="3"/>
  <c r="P176" i="3"/>
  <c r="H176" i="3"/>
  <c r="O176" i="3"/>
  <c r="D182" i="3"/>
  <c r="F182" i="3" s="1"/>
  <c r="H182" i="3"/>
  <c r="G184" i="3"/>
  <c r="D189" i="3"/>
  <c r="F189" i="3" s="1"/>
  <c r="H189" i="3"/>
  <c r="P191" i="3"/>
  <c r="H191" i="3"/>
  <c r="P192" i="3"/>
  <c r="H192" i="3"/>
  <c r="O192" i="3"/>
  <c r="D196" i="3"/>
  <c r="D198" i="3"/>
  <c r="F198" i="3" s="1"/>
  <c r="H198" i="3"/>
  <c r="G200" i="3"/>
  <c r="G202" i="3"/>
  <c r="D205" i="3"/>
  <c r="F205" i="3" s="1"/>
  <c r="H205" i="3"/>
  <c r="P207" i="3"/>
  <c r="H207" i="3"/>
  <c r="P208" i="3"/>
  <c r="H208" i="3"/>
  <c r="O208" i="3"/>
  <c r="G209" i="3"/>
  <c r="D212" i="3"/>
  <c r="D214" i="3"/>
  <c r="F214" i="3" s="1"/>
  <c r="H214" i="3"/>
  <c r="G216" i="3"/>
  <c r="G218" i="3"/>
  <c r="D221" i="3"/>
  <c r="F221" i="3" s="1"/>
  <c r="H221" i="3"/>
  <c r="P223" i="3"/>
  <c r="H223" i="3"/>
  <c r="P224" i="3"/>
  <c r="H224" i="3"/>
  <c r="G224" i="3"/>
  <c r="P226" i="3"/>
  <c r="K227" i="3"/>
  <c r="F227" i="3"/>
  <c r="J235" i="3"/>
  <c r="F235" i="3"/>
  <c r="K235" i="3"/>
  <c r="K236" i="3"/>
  <c r="E236" i="3"/>
  <c r="D241" i="3"/>
  <c r="H241" i="3"/>
  <c r="G241" i="3"/>
  <c r="K252" i="3"/>
  <c r="E252" i="3"/>
  <c r="H146" i="3"/>
  <c r="D233" i="3"/>
  <c r="H233" i="3"/>
  <c r="G234" i="3"/>
  <c r="P236" i="3"/>
  <c r="H236" i="3"/>
  <c r="D237" i="3"/>
  <c r="H237" i="3"/>
  <c r="P239" i="3"/>
  <c r="H239" i="3"/>
  <c r="P247" i="3"/>
  <c r="H247" i="3"/>
  <c r="P255" i="3"/>
  <c r="H255" i="3"/>
  <c r="F255" i="3"/>
  <c r="F247" i="3"/>
  <c r="H238" i="3"/>
  <c r="H222" i="3"/>
  <c r="P251" i="3"/>
  <c r="H251" i="3"/>
  <c r="F242" i="3"/>
  <c r="H250" i="3"/>
  <c r="H234" i="3"/>
  <c r="P228" i="3"/>
  <c r="H228" i="3"/>
  <c r="D229" i="3"/>
  <c r="H229" i="3"/>
  <c r="P235" i="3"/>
  <c r="H235" i="3"/>
  <c r="P243" i="3"/>
  <c r="H243" i="3"/>
  <c r="E247" i="3"/>
  <c r="D251" i="3"/>
  <c r="F251" i="3" s="1"/>
  <c r="P252" i="3"/>
  <c r="H252" i="3"/>
  <c r="D253" i="3"/>
  <c r="F253" i="3" s="1"/>
  <c r="H253" i="3"/>
  <c r="P256" i="3"/>
  <c r="H256" i="3"/>
  <c r="D257" i="3"/>
  <c r="F257" i="3" s="1"/>
  <c r="H257" i="3"/>
  <c r="G32" i="2"/>
  <c r="K32" i="2"/>
  <c r="J32" i="2"/>
  <c r="F206" i="2"/>
  <c r="G206" i="2"/>
  <c r="J206" i="2"/>
  <c r="F210" i="2"/>
  <c r="G210" i="2"/>
  <c r="G16" i="2"/>
  <c r="J16" i="2"/>
  <c r="K16" i="2"/>
  <c r="K202" i="2"/>
  <c r="G202" i="2"/>
  <c r="P14" i="2"/>
  <c r="P18" i="2"/>
  <c r="H50" i="2"/>
  <c r="D50" i="2"/>
  <c r="E50" i="2" s="1"/>
  <c r="P92" i="2"/>
  <c r="D92" i="2"/>
  <c r="E92" i="2" s="1"/>
  <c r="G92" i="2" s="1"/>
  <c r="P95" i="2"/>
  <c r="D95" i="2"/>
  <c r="E95" i="2" s="1"/>
  <c r="O95" i="2"/>
  <c r="O109" i="2"/>
  <c r="P111" i="2"/>
  <c r="D111" i="2"/>
  <c r="E111" i="2" s="1"/>
  <c r="O141" i="2"/>
  <c r="O157" i="2"/>
  <c r="P172" i="2"/>
  <c r="D172" i="2"/>
  <c r="E172" i="2" s="1"/>
  <c r="G172" i="2" s="1"/>
  <c r="O173" i="2"/>
  <c r="P175" i="2"/>
  <c r="D175" i="2"/>
  <c r="E175" i="2" s="1"/>
  <c r="O175" i="2"/>
  <c r="P192" i="2"/>
  <c r="D192" i="2"/>
  <c r="E192" i="2" s="1"/>
  <c r="G192" i="2" s="1"/>
  <c r="G231" i="2"/>
  <c r="K231" i="2"/>
  <c r="J246" i="2"/>
  <c r="G246" i="2"/>
  <c r="F214" i="2"/>
  <c r="G214" i="2"/>
  <c r="K4" i="2"/>
  <c r="K8" i="2"/>
  <c r="H10" i="2"/>
  <c r="H12" i="2"/>
  <c r="P13" i="2"/>
  <c r="H14" i="2"/>
  <c r="H16" i="2"/>
  <c r="P17" i="2"/>
  <c r="H18" i="2"/>
  <c r="H20" i="2"/>
  <c r="P21" i="2"/>
  <c r="H22" i="2"/>
  <c r="H24" i="2"/>
  <c r="P25" i="2"/>
  <c r="K26" i="2"/>
  <c r="P26" i="2"/>
  <c r="J28" i="2"/>
  <c r="O28" i="2"/>
  <c r="K30" i="2"/>
  <c r="G30" i="2"/>
  <c r="P30" i="2"/>
  <c r="O32" i="2"/>
  <c r="K34" i="2"/>
  <c r="G34" i="2"/>
  <c r="P34" i="2"/>
  <c r="J36" i="2"/>
  <c r="O36" i="2"/>
  <c r="K38" i="2"/>
  <c r="P38" i="2"/>
  <c r="K40" i="2"/>
  <c r="H46" i="2"/>
  <c r="D46" i="2"/>
  <c r="E46" i="2" s="1"/>
  <c r="G46" i="2" s="1"/>
  <c r="P47" i="2"/>
  <c r="D47" i="2"/>
  <c r="E47" i="2" s="1"/>
  <c r="G47" i="2" s="1"/>
  <c r="J49" i="2"/>
  <c r="P49" i="2"/>
  <c r="P88" i="2"/>
  <c r="D88" i="2"/>
  <c r="E88" i="2" s="1"/>
  <c r="G88" i="2" s="1"/>
  <c r="O89" i="2"/>
  <c r="P91" i="2"/>
  <c r="D91" i="2"/>
  <c r="E91" i="2" s="1"/>
  <c r="O91" i="2"/>
  <c r="K93" i="2"/>
  <c r="P93" i="2"/>
  <c r="H97" i="2"/>
  <c r="P104" i="2"/>
  <c r="D104" i="2"/>
  <c r="E104" i="2" s="1"/>
  <c r="G104" i="2" s="1"/>
  <c r="O105" i="2"/>
  <c r="P107" i="2"/>
  <c r="D107" i="2"/>
  <c r="E107" i="2" s="1"/>
  <c r="O107" i="2"/>
  <c r="K109" i="2"/>
  <c r="P109" i="2"/>
  <c r="H113" i="2"/>
  <c r="P120" i="2"/>
  <c r="D120" i="2"/>
  <c r="E120" i="2" s="1"/>
  <c r="G120" i="2" s="1"/>
  <c r="O121" i="2"/>
  <c r="P123" i="2"/>
  <c r="D123" i="2"/>
  <c r="E123" i="2" s="1"/>
  <c r="O123" i="2"/>
  <c r="K125" i="2"/>
  <c r="P125" i="2"/>
  <c r="H129" i="2"/>
  <c r="P136" i="2"/>
  <c r="D136" i="2"/>
  <c r="E136" i="2" s="1"/>
  <c r="G136" i="2" s="1"/>
  <c r="O137" i="2"/>
  <c r="P139" i="2"/>
  <c r="D139" i="2"/>
  <c r="E139" i="2" s="1"/>
  <c r="O139" i="2"/>
  <c r="K141" i="2"/>
  <c r="P141" i="2"/>
  <c r="H145" i="2"/>
  <c r="P152" i="2"/>
  <c r="D152" i="2"/>
  <c r="E152" i="2" s="1"/>
  <c r="G152" i="2" s="1"/>
  <c r="O153" i="2"/>
  <c r="P155" i="2"/>
  <c r="D155" i="2"/>
  <c r="E155" i="2" s="1"/>
  <c r="O155" i="2"/>
  <c r="K157" i="2"/>
  <c r="P157" i="2"/>
  <c r="H161" i="2"/>
  <c r="P168" i="2"/>
  <c r="D168" i="2"/>
  <c r="E168" i="2" s="1"/>
  <c r="G168" i="2" s="1"/>
  <c r="O169" i="2"/>
  <c r="P171" i="2"/>
  <c r="D171" i="2"/>
  <c r="E171" i="2" s="1"/>
  <c r="O171" i="2"/>
  <c r="K173" i="2"/>
  <c r="P173" i="2"/>
  <c r="H177" i="2"/>
  <c r="O184" i="2"/>
  <c r="D184" i="2"/>
  <c r="E184" i="2" s="1"/>
  <c r="G184" i="2" s="1"/>
  <c r="K185" i="2"/>
  <c r="H188" i="2"/>
  <c r="J193" i="2"/>
  <c r="O197" i="2"/>
  <c r="F205" i="2"/>
  <c r="H209" i="2"/>
  <c r="O209" i="2"/>
  <c r="O211" i="2"/>
  <c r="F213" i="2"/>
  <c r="P218" i="2"/>
  <c r="K219" i="2"/>
  <c r="D223" i="2"/>
  <c r="E223" i="2" s="1"/>
  <c r="O223" i="2"/>
  <c r="G225" i="2"/>
  <c r="F225" i="2"/>
  <c r="K225" i="2"/>
  <c r="J225" i="2"/>
  <c r="P226" i="2"/>
  <c r="K227" i="2"/>
  <c r="G235" i="2"/>
  <c r="K235" i="2"/>
  <c r="D239" i="2"/>
  <c r="E239" i="2" s="1"/>
  <c r="O239" i="2"/>
  <c r="G241" i="2"/>
  <c r="F241" i="2"/>
  <c r="K241" i="2"/>
  <c r="J241" i="2"/>
  <c r="P242" i="2"/>
  <c r="D2" i="2"/>
  <c r="E2" i="2" s="1"/>
  <c r="D242" i="2"/>
  <c r="E242" i="2" s="1"/>
  <c r="D226" i="2"/>
  <c r="E226" i="2" s="1"/>
  <c r="D194" i="2"/>
  <c r="E194" i="2" s="1"/>
  <c r="G194" i="2" s="1"/>
  <c r="K22" i="2"/>
  <c r="G22" i="2"/>
  <c r="P22" i="2"/>
  <c r="O26" i="2"/>
  <c r="P27" i="2"/>
  <c r="D27" i="2"/>
  <c r="E27" i="2" s="1"/>
  <c r="G27" i="2" s="1"/>
  <c r="P31" i="2"/>
  <c r="D31" i="2"/>
  <c r="E31" i="2" s="1"/>
  <c r="G31" i="2" s="1"/>
  <c r="O38" i="2"/>
  <c r="O40" i="2"/>
  <c r="O111" i="2"/>
  <c r="P124" i="2"/>
  <c r="D124" i="2"/>
  <c r="E124" i="2" s="1"/>
  <c r="G124" i="2" s="1"/>
  <c r="P140" i="2"/>
  <c r="D140" i="2"/>
  <c r="E140" i="2" s="1"/>
  <c r="G140" i="2" s="1"/>
  <c r="P143" i="2"/>
  <c r="D143" i="2"/>
  <c r="E143" i="2" s="1"/>
  <c r="P156" i="2"/>
  <c r="D156" i="2"/>
  <c r="E156" i="2" s="1"/>
  <c r="G156" i="2" s="1"/>
  <c r="P159" i="2"/>
  <c r="D159" i="2"/>
  <c r="E159" i="2" s="1"/>
  <c r="K213" i="2"/>
  <c r="P233" i="2"/>
  <c r="O233" i="2"/>
  <c r="H233" i="2"/>
  <c r="D233" i="2"/>
  <c r="E233" i="2" s="1"/>
  <c r="J245" i="2"/>
  <c r="G245" i="2"/>
  <c r="K245" i="2"/>
  <c r="J230" i="2"/>
  <c r="G230" i="2"/>
  <c r="K198" i="2"/>
  <c r="G198" i="2"/>
  <c r="P3" i="2"/>
  <c r="D3" i="2"/>
  <c r="E3" i="2" s="1"/>
  <c r="G3" i="2" s="1"/>
  <c r="O6" i="2"/>
  <c r="P7" i="2"/>
  <c r="D7" i="2"/>
  <c r="E7" i="2" s="1"/>
  <c r="G7" i="2" s="1"/>
  <c r="K12" i="2"/>
  <c r="K20" i="2"/>
  <c r="K24" i="2"/>
  <c r="H26" i="2"/>
  <c r="H28" i="2"/>
  <c r="P29" i="2"/>
  <c r="H30" i="2"/>
  <c r="H32" i="2"/>
  <c r="P33" i="2"/>
  <c r="H34" i="2"/>
  <c r="H36" i="2"/>
  <c r="H38" i="2"/>
  <c r="H40" i="2"/>
  <c r="O42" i="2"/>
  <c r="P43" i="2"/>
  <c r="D43" i="2"/>
  <c r="E43" i="2" s="1"/>
  <c r="G43" i="2" s="1"/>
  <c r="O44" i="2"/>
  <c r="H49" i="2"/>
  <c r="P51" i="2"/>
  <c r="D51" i="2"/>
  <c r="E51" i="2" s="1"/>
  <c r="G51" i="2" s="1"/>
  <c r="P52" i="2"/>
  <c r="D52" i="2"/>
  <c r="E52" i="2" s="1"/>
  <c r="G52" i="2" s="1"/>
  <c r="O53" i="2"/>
  <c r="P55" i="2"/>
  <c r="D55" i="2"/>
  <c r="E55" i="2" s="1"/>
  <c r="O55" i="2"/>
  <c r="O57" i="2"/>
  <c r="O61" i="2"/>
  <c r="P63" i="2"/>
  <c r="D63" i="2"/>
  <c r="E63" i="2" s="1"/>
  <c r="O63" i="2"/>
  <c r="O65" i="2"/>
  <c r="O69" i="2"/>
  <c r="P71" i="2"/>
  <c r="D71" i="2"/>
  <c r="E71" i="2" s="1"/>
  <c r="O71" i="2"/>
  <c r="O73" i="2"/>
  <c r="O77" i="2"/>
  <c r="P79" i="2"/>
  <c r="D79" i="2"/>
  <c r="E79" i="2" s="1"/>
  <c r="O79" i="2"/>
  <c r="O81" i="2"/>
  <c r="O85" i="2"/>
  <c r="P87" i="2"/>
  <c r="D87" i="2"/>
  <c r="E87" i="2" s="1"/>
  <c r="O87" i="2"/>
  <c r="K89" i="2"/>
  <c r="P89" i="2"/>
  <c r="H93" i="2"/>
  <c r="H95" i="2"/>
  <c r="P100" i="2"/>
  <c r="D100" i="2"/>
  <c r="E100" i="2" s="1"/>
  <c r="G100" i="2" s="1"/>
  <c r="O101" i="2"/>
  <c r="P103" i="2"/>
  <c r="D103" i="2"/>
  <c r="E103" i="2" s="1"/>
  <c r="O103" i="2"/>
  <c r="K105" i="2"/>
  <c r="P105" i="2"/>
  <c r="H109" i="2"/>
  <c r="H111" i="2"/>
  <c r="P116" i="2"/>
  <c r="D116" i="2"/>
  <c r="E116" i="2" s="1"/>
  <c r="G116" i="2" s="1"/>
  <c r="O117" i="2"/>
  <c r="P119" i="2"/>
  <c r="D119" i="2"/>
  <c r="E119" i="2" s="1"/>
  <c r="O119" i="2"/>
  <c r="K121" i="2"/>
  <c r="P121" i="2"/>
  <c r="H125" i="2"/>
  <c r="P132" i="2"/>
  <c r="D132" i="2"/>
  <c r="E132" i="2" s="1"/>
  <c r="G132" i="2" s="1"/>
  <c r="O133" i="2"/>
  <c r="P135" i="2"/>
  <c r="D135" i="2"/>
  <c r="E135" i="2" s="1"/>
  <c r="O135" i="2"/>
  <c r="K137" i="2"/>
  <c r="P137" i="2"/>
  <c r="H141" i="2"/>
  <c r="H143" i="2"/>
  <c r="P148" i="2"/>
  <c r="D148" i="2"/>
  <c r="E148" i="2" s="1"/>
  <c r="G148" i="2" s="1"/>
  <c r="O149" i="2"/>
  <c r="P151" i="2"/>
  <c r="D151" i="2"/>
  <c r="E151" i="2" s="1"/>
  <c r="O151" i="2"/>
  <c r="K153" i="2"/>
  <c r="P153" i="2"/>
  <c r="H157" i="2"/>
  <c r="H159" i="2"/>
  <c r="P164" i="2"/>
  <c r="D164" i="2"/>
  <c r="E164" i="2" s="1"/>
  <c r="G164" i="2" s="1"/>
  <c r="O165" i="2"/>
  <c r="P167" i="2"/>
  <c r="D167" i="2"/>
  <c r="E167" i="2" s="1"/>
  <c r="O167" i="2"/>
  <c r="K169" i="2"/>
  <c r="P169" i="2"/>
  <c r="H173" i="2"/>
  <c r="H175" i="2"/>
  <c r="P180" i="2"/>
  <c r="D180" i="2"/>
  <c r="E180" i="2" s="1"/>
  <c r="G180" i="2" s="1"/>
  <c r="O181" i="2"/>
  <c r="P183" i="2"/>
  <c r="D183" i="2"/>
  <c r="E183" i="2" s="1"/>
  <c r="O183" i="2"/>
  <c r="J185" i="2"/>
  <c r="O189" i="2"/>
  <c r="F193" i="2"/>
  <c r="O193" i="2"/>
  <c r="P195" i="2"/>
  <c r="D195" i="2"/>
  <c r="E195" i="2" s="1"/>
  <c r="G195" i="2" s="1"/>
  <c r="P196" i="2"/>
  <c r="J197" i="2"/>
  <c r="P197" i="2"/>
  <c r="K201" i="2"/>
  <c r="O202" i="2"/>
  <c r="H205" i="2"/>
  <c r="O205" i="2"/>
  <c r="P206" i="2"/>
  <c r="J209" i="2"/>
  <c r="P209" i="2"/>
  <c r="H213" i="2"/>
  <c r="O213" i="2"/>
  <c r="G217" i="2"/>
  <c r="F217" i="2"/>
  <c r="G221" i="2"/>
  <c r="K221" i="2"/>
  <c r="J221" i="2"/>
  <c r="G229" i="2"/>
  <c r="F229" i="2"/>
  <c r="K229" i="2"/>
  <c r="G237" i="2"/>
  <c r="K237" i="2"/>
  <c r="J237" i="2"/>
  <c r="P246" i="2"/>
  <c r="O246" i="2"/>
  <c r="G251" i="2"/>
  <c r="K251" i="2"/>
  <c r="F251" i="2"/>
  <c r="O257" i="2"/>
  <c r="D257" i="2"/>
  <c r="E257" i="2" s="1"/>
  <c r="G257" i="2" s="1"/>
  <c r="J238" i="2"/>
  <c r="G238" i="2"/>
  <c r="K238" i="2"/>
  <c r="J222" i="2"/>
  <c r="G222" i="2"/>
  <c r="K222" i="2"/>
  <c r="D190" i="2"/>
  <c r="E190" i="2" s="1"/>
  <c r="K14" i="2"/>
  <c r="G14" i="2"/>
  <c r="K18" i="2"/>
  <c r="G18" i="2"/>
  <c r="P35" i="2"/>
  <c r="D35" i="2"/>
  <c r="E35" i="2" s="1"/>
  <c r="G35" i="2" s="1"/>
  <c r="P39" i="2"/>
  <c r="D39" i="2"/>
  <c r="E39" i="2" s="1"/>
  <c r="G39" i="2" s="1"/>
  <c r="P108" i="2"/>
  <c r="D108" i="2"/>
  <c r="E108" i="2" s="1"/>
  <c r="G108" i="2" s="1"/>
  <c r="O125" i="2"/>
  <c r="P127" i="2"/>
  <c r="D127" i="2"/>
  <c r="E127" i="2" s="1"/>
  <c r="O127" i="2"/>
  <c r="O143" i="2"/>
  <c r="O159" i="2"/>
  <c r="K193" i="2"/>
  <c r="K205" i="2"/>
  <c r="K6" i="2"/>
  <c r="G6" i="2"/>
  <c r="P6" i="2"/>
  <c r="O10" i="2"/>
  <c r="P11" i="2"/>
  <c r="D11" i="2"/>
  <c r="E11" i="2" s="1"/>
  <c r="G11" i="2" s="1"/>
  <c r="O14" i="2"/>
  <c r="P15" i="2"/>
  <c r="D15" i="2"/>
  <c r="E15" i="2" s="1"/>
  <c r="G15" i="2" s="1"/>
  <c r="O18" i="2"/>
  <c r="P19" i="2"/>
  <c r="D19" i="2"/>
  <c r="E19" i="2" s="1"/>
  <c r="G19" i="2" s="1"/>
  <c r="O22" i="2"/>
  <c r="P23" i="2"/>
  <c r="D23" i="2"/>
  <c r="E23" i="2" s="1"/>
  <c r="G23" i="2" s="1"/>
  <c r="K28" i="2"/>
  <c r="K36" i="2"/>
  <c r="K42" i="2"/>
  <c r="G42" i="2"/>
  <c r="P42" i="2"/>
  <c r="O50" i="2"/>
  <c r="P59" i="2"/>
  <c r="D59" i="2"/>
  <c r="E59" i="2" s="1"/>
  <c r="O59" i="2"/>
  <c r="P67" i="2"/>
  <c r="D67" i="2"/>
  <c r="E67" i="2" s="1"/>
  <c r="O67" i="2"/>
  <c r="P75" i="2"/>
  <c r="D75" i="2"/>
  <c r="E75" i="2" s="1"/>
  <c r="O75" i="2"/>
  <c r="P83" i="2"/>
  <c r="D83" i="2"/>
  <c r="E83" i="2" s="1"/>
  <c r="O83" i="2"/>
  <c r="P96" i="2"/>
  <c r="D96" i="2"/>
  <c r="E96" i="2" s="1"/>
  <c r="G96" i="2" s="1"/>
  <c r="O97" i="2"/>
  <c r="P99" i="2"/>
  <c r="D99" i="2"/>
  <c r="E99" i="2" s="1"/>
  <c r="O99" i="2"/>
  <c r="P112" i="2"/>
  <c r="D112" i="2"/>
  <c r="E112" i="2" s="1"/>
  <c r="G112" i="2" s="1"/>
  <c r="O113" i="2"/>
  <c r="P115" i="2"/>
  <c r="D115" i="2"/>
  <c r="E115" i="2" s="1"/>
  <c r="O115" i="2"/>
  <c r="P128" i="2"/>
  <c r="D128" i="2"/>
  <c r="E128" i="2" s="1"/>
  <c r="G128" i="2" s="1"/>
  <c r="O129" i="2"/>
  <c r="P131" i="2"/>
  <c r="D131" i="2"/>
  <c r="E131" i="2" s="1"/>
  <c r="O131" i="2"/>
  <c r="P144" i="2"/>
  <c r="D144" i="2"/>
  <c r="E144" i="2" s="1"/>
  <c r="G144" i="2" s="1"/>
  <c r="O145" i="2"/>
  <c r="P147" i="2"/>
  <c r="D147" i="2"/>
  <c r="E147" i="2" s="1"/>
  <c r="O147" i="2"/>
  <c r="P160" i="2"/>
  <c r="D160" i="2"/>
  <c r="E160" i="2" s="1"/>
  <c r="G160" i="2" s="1"/>
  <c r="O161" i="2"/>
  <c r="P163" i="2"/>
  <c r="D163" i="2"/>
  <c r="E163" i="2" s="1"/>
  <c r="O163" i="2"/>
  <c r="P176" i="2"/>
  <c r="D176" i="2"/>
  <c r="E176" i="2" s="1"/>
  <c r="G176" i="2" s="1"/>
  <c r="O177" i="2"/>
  <c r="P179" i="2"/>
  <c r="D179" i="2"/>
  <c r="E179" i="2" s="1"/>
  <c r="O179" i="2"/>
  <c r="P187" i="2"/>
  <c r="D187" i="2"/>
  <c r="E187" i="2" s="1"/>
  <c r="G187" i="2" s="1"/>
  <c r="P188" i="2"/>
  <c r="P191" i="2"/>
  <c r="D191" i="2"/>
  <c r="E191" i="2" s="1"/>
  <c r="G191" i="2" s="1"/>
  <c r="H193" i="2"/>
  <c r="P193" i="2"/>
  <c r="P202" i="2"/>
  <c r="J205" i="2"/>
  <c r="P205" i="2"/>
  <c r="K209" i="2"/>
  <c r="J213" i="2"/>
  <c r="P213" i="2"/>
  <c r="J214" i="2"/>
  <c r="K230" i="2"/>
  <c r="J234" i="2"/>
  <c r="G234" i="2"/>
  <c r="K234" i="2"/>
  <c r="D218" i="2"/>
  <c r="E218" i="2" s="1"/>
  <c r="D186" i="2"/>
  <c r="E186" i="2" s="1"/>
  <c r="G186" i="2" s="1"/>
  <c r="H221" i="2"/>
  <c r="O221" i="2"/>
  <c r="P225" i="2"/>
  <c r="O231" i="2"/>
  <c r="O234" i="2"/>
  <c r="H237" i="2"/>
  <c r="O237" i="2"/>
  <c r="P241" i="2"/>
  <c r="H245" i="2"/>
  <c r="P245" i="2"/>
  <c r="O251" i="2"/>
  <c r="H255" i="2"/>
  <c r="D253" i="2"/>
  <c r="E253" i="2" s="1"/>
  <c r="G253" i="2" s="1"/>
  <c r="D249" i="2"/>
  <c r="E249" i="2" s="1"/>
  <c r="G249" i="2" s="1"/>
  <c r="D256" i="2"/>
  <c r="E256" i="2" s="1"/>
  <c r="D252" i="2"/>
  <c r="E252" i="2" s="1"/>
  <c r="G252" i="2" s="1"/>
  <c r="D248" i="2"/>
  <c r="E248" i="2" s="1"/>
  <c r="G248" i="2" s="1"/>
  <c r="H250" i="2"/>
  <c r="O255" i="2"/>
  <c r="D247" i="2"/>
  <c r="E247" i="2" s="1"/>
  <c r="G247" i="2" s="1"/>
  <c r="D243" i="2"/>
  <c r="E243" i="2" s="1"/>
  <c r="G243" i="2" s="1"/>
  <c r="K206" i="2"/>
  <c r="J210" i="2"/>
  <c r="K214" i="2"/>
  <c r="F218" i="2"/>
  <c r="F222" i="2"/>
  <c r="F230" i="2"/>
  <c r="F234" i="2"/>
  <c r="F238" i="2"/>
  <c r="K210" i="2"/>
  <c r="I131" i="1"/>
  <c r="H131" i="1"/>
  <c r="E131" i="1"/>
  <c r="G131" i="1" s="1"/>
  <c r="I207" i="1"/>
  <c r="H207" i="1"/>
  <c r="E207" i="1"/>
  <c r="G207" i="1" s="1"/>
  <c r="I55" i="1"/>
  <c r="H55" i="1"/>
  <c r="E55" i="1"/>
  <c r="G55" i="1" s="1"/>
  <c r="I83" i="1"/>
  <c r="H83" i="1"/>
  <c r="E83" i="1"/>
  <c r="G83" i="1" s="1"/>
  <c r="I95" i="1"/>
  <c r="H95" i="1"/>
  <c r="E95" i="1"/>
  <c r="G95" i="1" s="1"/>
  <c r="I99" i="1"/>
  <c r="H99" i="1"/>
  <c r="E99" i="1"/>
  <c r="G99" i="1" s="1"/>
  <c r="I111" i="1"/>
  <c r="H111" i="1"/>
  <c r="E111" i="1"/>
  <c r="G111" i="1" s="1"/>
  <c r="I147" i="1"/>
  <c r="H147" i="1"/>
  <c r="E147" i="1"/>
  <c r="G147" i="1" s="1"/>
  <c r="I211" i="1"/>
  <c r="H211" i="1"/>
  <c r="E211" i="1"/>
  <c r="G211" i="1" s="1"/>
  <c r="I67" i="1"/>
  <c r="H67" i="1"/>
  <c r="E67" i="1"/>
  <c r="G67" i="1" s="1"/>
  <c r="I75" i="1"/>
  <c r="H75" i="1"/>
  <c r="E75" i="1"/>
  <c r="G75" i="1" s="1"/>
  <c r="I187" i="1"/>
  <c r="H187" i="1"/>
  <c r="E187" i="1"/>
  <c r="G187" i="1" s="1"/>
  <c r="T13" i="1"/>
  <c r="O13" i="1"/>
  <c r="I39" i="1"/>
  <c r="H39" i="1"/>
  <c r="E39" i="1"/>
  <c r="G39" i="1" s="1"/>
  <c r="I51" i="1"/>
  <c r="H51" i="1"/>
  <c r="E51" i="1"/>
  <c r="G51" i="1" s="1"/>
  <c r="I63" i="1"/>
  <c r="H63" i="1"/>
  <c r="E63" i="1"/>
  <c r="G63" i="1" s="1"/>
  <c r="I87" i="1"/>
  <c r="H87" i="1"/>
  <c r="E87" i="1"/>
  <c r="G87" i="1" s="1"/>
  <c r="I103" i="1"/>
  <c r="H103" i="1"/>
  <c r="E103" i="1"/>
  <c r="G103" i="1" s="1"/>
  <c r="I135" i="1"/>
  <c r="H135" i="1"/>
  <c r="E135" i="1"/>
  <c r="G135" i="1" s="1"/>
  <c r="I139" i="1"/>
  <c r="H139" i="1"/>
  <c r="E139" i="1"/>
  <c r="G139" i="1" s="1"/>
  <c r="I163" i="1"/>
  <c r="H163" i="1"/>
  <c r="E163" i="1"/>
  <c r="G163" i="1" s="1"/>
  <c r="I167" i="1"/>
  <c r="H167" i="1"/>
  <c r="E167" i="1"/>
  <c r="G167" i="1" s="1"/>
  <c r="I171" i="1"/>
  <c r="H171" i="1"/>
  <c r="E171" i="1"/>
  <c r="G171" i="1" s="1"/>
  <c r="I179" i="1"/>
  <c r="H179" i="1"/>
  <c r="E179" i="1"/>
  <c r="G179" i="1" s="1"/>
  <c r="I199" i="1"/>
  <c r="H199" i="1"/>
  <c r="E199" i="1"/>
  <c r="G199" i="1" s="1"/>
  <c r="D3" i="1"/>
  <c r="P3" i="1"/>
  <c r="I8" i="1"/>
  <c r="H8" i="1"/>
  <c r="E8" i="1"/>
  <c r="G8" i="1" s="1"/>
  <c r="D9" i="1"/>
  <c r="Q9" i="1"/>
  <c r="P9" i="1"/>
  <c r="D23" i="1"/>
  <c r="Q23" i="1"/>
  <c r="I34" i="1"/>
  <c r="H34" i="1"/>
  <c r="E34" i="1"/>
  <c r="G34" i="1" s="1"/>
  <c r="I43" i="1"/>
  <c r="H43" i="1"/>
  <c r="E43" i="1"/>
  <c r="G43" i="1" s="1"/>
  <c r="I59" i="1"/>
  <c r="H59" i="1"/>
  <c r="E59" i="1"/>
  <c r="G59" i="1" s="1"/>
  <c r="I71" i="1"/>
  <c r="H71" i="1"/>
  <c r="E71" i="1"/>
  <c r="G71" i="1" s="1"/>
  <c r="I119" i="1"/>
  <c r="H119" i="1"/>
  <c r="E119" i="1"/>
  <c r="G119" i="1" s="1"/>
  <c r="I123" i="1"/>
  <c r="H123" i="1"/>
  <c r="E123" i="1"/>
  <c r="G123" i="1" s="1"/>
  <c r="I151" i="1"/>
  <c r="H151" i="1"/>
  <c r="E151" i="1"/>
  <c r="G151" i="1" s="1"/>
  <c r="I183" i="1"/>
  <c r="H183" i="1"/>
  <c r="E183" i="1"/>
  <c r="G183" i="1" s="1"/>
  <c r="I195" i="1"/>
  <c r="H195" i="1"/>
  <c r="E195" i="1"/>
  <c r="G195" i="1" s="1"/>
  <c r="D10" i="1"/>
  <c r="Q10" i="1"/>
  <c r="P10" i="1"/>
  <c r="I35" i="1"/>
  <c r="H35" i="1"/>
  <c r="E35" i="1"/>
  <c r="G35" i="1" s="1"/>
  <c r="I47" i="1"/>
  <c r="H47" i="1"/>
  <c r="E47" i="1"/>
  <c r="G47" i="1" s="1"/>
  <c r="I115" i="1"/>
  <c r="H115" i="1"/>
  <c r="E115" i="1"/>
  <c r="G115" i="1" s="1"/>
  <c r="I215" i="1"/>
  <c r="H215" i="1"/>
  <c r="E215" i="1"/>
  <c r="G215" i="1" s="1"/>
  <c r="I60" i="1"/>
  <c r="H60" i="1"/>
  <c r="E60" i="1"/>
  <c r="I80" i="1"/>
  <c r="H80" i="1"/>
  <c r="E80" i="1"/>
  <c r="P88" i="1"/>
  <c r="Q97" i="1"/>
  <c r="D97" i="1"/>
  <c r="P110" i="1"/>
  <c r="D110" i="1"/>
  <c r="P118" i="1"/>
  <c r="D118" i="1"/>
  <c r="P126" i="1"/>
  <c r="D126" i="1"/>
  <c r="P158" i="1"/>
  <c r="D158" i="1"/>
  <c r="I173" i="1"/>
  <c r="H173" i="1"/>
  <c r="E173" i="1"/>
  <c r="G173" i="1" s="1"/>
  <c r="Q202" i="1"/>
  <c r="D202" i="1"/>
  <c r="I237" i="1"/>
  <c r="H237" i="1"/>
  <c r="E237" i="1"/>
  <c r="G237" i="1" s="1"/>
  <c r="I240" i="1"/>
  <c r="H240" i="1"/>
  <c r="E240" i="1"/>
  <c r="H242" i="1"/>
  <c r="I242" i="1"/>
  <c r="E242" i="1"/>
  <c r="I29" i="1"/>
  <c r="H29" i="1"/>
  <c r="E29" i="1"/>
  <c r="G29" i="1" s="1"/>
  <c r="Q69" i="1"/>
  <c r="D69" i="1"/>
  <c r="P76" i="1"/>
  <c r="P80" i="1"/>
  <c r="Q81" i="1"/>
  <c r="D81" i="1"/>
  <c r="Q88" i="1"/>
  <c r="P90" i="1"/>
  <c r="D90" i="1"/>
  <c r="I92" i="1"/>
  <c r="H92" i="1"/>
  <c r="E92" i="1"/>
  <c r="P98" i="1"/>
  <c r="D98" i="1"/>
  <c r="I100" i="1"/>
  <c r="H100" i="1"/>
  <c r="E100" i="1"/>
  <c r="Q103" i="1"/>
  <c r="P106" i="1"/>
  <c r="D106" i="1"/>
  <c r="P112" i="1"/>
  <c r="Q113" i="1"/>
  <c r="D113" i="1"/>
  <c r="I120" i="1"/>
  <c r="H120" i="1"/>
  <c r="E120" i="1"/>
  <c r="I128" i="1"/>
  <c r="H128" i="1"/>
  <c r="E128" i="1"/>
  <c r="P132" i="1"/>
  <c r="Q133" i="1"/>
  <c r="D133" i="1"/>
  <c r="P136" i="1"/>
  <c r="Q137" i="1"/>
  <c r="D137" i="1"/>
  <c r="I140" i="1"/>
  <c r="H140" i="1"/>
  <c r="E140" i="1"/>
  <c r="I144" i="1"/>
  <c r="H144" i="1"/>
  <c r="E144" i="1"/>
  <c r="I156" i="1"/>
  <c r="H156" i="1"/>
  <c r="E156" i="1"/>
  <c r="I160" i="1"/>
  <c r="H160" i="1"/>
  <c r="E160" i="1"/>
  <c r="Q163" i="1"/>
  <c r="P166" i="1"/>
  <c r="D166" i="1"/>
  <c r="Q169" i="1"/>
  <c r="D169" i="1"/>
  <c r="Q170" i="1"/>
  <c r="D170" i="1"/>
  <c r="Q174" i="1"/>
  <c r="D174" i="1"/>
  <c r="I176" i="1"/>
  <c r="H176" i="1"/>
  <c r="E176" i="1"/>
  <c r="I180" i="1"/>
  <c r="H180" i="1"/>
  <c r="E180" i="1"/>
  <c r="I184" i="1"/>
  <c r="H184" i="1"/>
  <c r="E184" i="1"/>
  <c r="I188" i="1"/>
  <c r="H188" i="1"/>
  <c r="E188" i="1"/>
  <c r="I193" i="1"/>
  <c r="H193" i="1"/>
  <c r="E193" i="1"/>
  <c r="G193" i="1" s="1"/>
  <c r="Q194" i="1"/>
  <c r="D194" i="1"/>
  <c r="I209" i="1"/>
  <c r="H209" i="1"/>
  <c r="E209" i="1"/>
  <c r="G209" i="1" s="1"/>
  <c r="I221" i="1"/>
  <c r="H221" i="1"/>
  <c r="E221" i="1"/>
  <c r="G221" i="1" s="1"/>
  <c r="I228" i="1"/>
  <c r="H228" i="1"/>
  <c r="E228" i="1"/>
  <c r="P228" i="1"/>
  <c r="Q230" i="1"/>
  <c r="D230" i="1"/>
  <c r="I236" i="1"/>
  <c r="H236" i="1"/>
  <c r="E236" i="1"/>
  <c r="P236" i="1"/>
  <c r="I238" i="1"/>
  <c r="H238" i="1"/>
  <c r="E238" i="1"/>
  <c r="Q238" i="1"/>
  <c r="I248" i="1"/>
  <c r="H248" i="1"/>
  <c r="E248" i="1"/>
  <c r="P248" i="1"/>
  <c r="I250" i="1"/>
  <c r="H250" i="1"/>
  <c r="E250" i="1"/>
  <c r="K250" i="1" s="1"/>
  <c r="P254" i="1"/>
  <c r="I256" i="1"/>
  <c r="H256" i="1"/>
  <c r="E256" i="1"/>
  <c r="P256" i="1"/>
  <c r="D255" i="1"/>
  <c r="D239" i="1"/>
  <c r="D223" i="1"/>
  <c r="D191" i="1"/>
  <c r="D175" i="1"/>
  <c r="D159" i="1"/>
  <c r="D143" i="1"/>
  <c r="D127" i="1"/>
  <c r="D79" i="1"/>
  <c r="E50" i="1"/>
  <c r="G50" i="1" s="1"/>
  <c r="I50" i="1"/>
  <c r="H50" i="1"/>
  <c r="I58" i="1"/>
  <c r="H58" i="1"/>
  <c r="E58" i="1"/>
  <c r="G58" i="1" s="1"/>
  <c r="Q60" i="1"/>
  <c r="I68" i="1"/>
  <c r="H68" i="1"/>
  <c r="E68" i="1"/>
  <c r="I88" i="1"/>
  <c r="H88" i="1"/>
  <c r="E88" i="1"/>
  <c r="I112" i="1"/>
  <c r="H112" i="1"/>
  <c r="E112" i="1"/>
  <c r="P130" i="1"/>
  <c r="D130" i="1"/>
  <c r="I136" i="1"/>
  <c r="H136" i="1"/>
  <c r="E136" i="1"/>
  <c r="Q149" i="1"/>
  <c r="D149" i="1"/>
  <c r="P162" i="1"/>
  <c r="D162" i="1"/>
  <c r="Q178" i="1"/>
  <c r="D178" i="1"/>
  <c r="T184" i="1"/>
  <c r="Q198" i="1"/>
  <c r="D198" i="1"/>
  <c r="I208" i="1"/>
  <c r="H208" i="1"/>
  <c r="E208" i="1"/>
  <c r="I216" i="1"/>
  <c r="H216" i="1"/>
  <c r="E216" i="1"/>
  <c r="Q234" i="1"/>
  <c r="D234" i="1"/>
  <c r="P240" i="1"/>
  <c r="I249" i="1"/>
  <c r="H249" i="1"/>
  <c r="E249" i="1"/>
  <c r="G249" i="1" s="1"/>
  <c r="P11" i="1"/>
  <c r="D11" i="1"/>
  <c r="I13" i="1"/>
  <c r="H13" i="1"/>
  <c r="E13" i="1"/>
  <c r="I20" i="1"/>
  <c r="H20" i="1"/>
  <c r="E20" i="1"/>
  <c r="I22" i="1"/>
  <c r="H22" i="1"/>
  <c r="E22" i="1"/>
  <c r="G22" i="1" s="1"/>
  <c r="I24" i="1"/>
  <c r="H24" i="1"/>
  <c r="E24" i="1"/>
  <c r="Q24" i="1"/>
  <c r="I38" i="1"/>
  <c r="H38" i="1"/>
  <c r="E38" i="1"/>
  <c r="G38" i="1" s="1"/>
  <c r="I40" i="1"/>
  <c r="H40" i="1"/>
  <c r="E40" i="1"/>
  <c r="I45" i="1"/>
  <c r="H45" i="1"/>
  <c r="E45" i="1"/>
  <c r="G45" i="1" s="1"/>
  <c r="Q56" i="1"/>
  <c r="I65" i="1"/>
  <c r="H65" i="1"/>
  <c r="E65" i="1"/>
  <c r="G65" i="1" s="1"/>
  <c r="P68" i="1"/>
  <c r="I4" i="1"/>
  <c r="H4" i="1"/>
  <c r="E4" i="1"/>
  <c r="G4" i="1" s="1"/>
  <c r="I5" i="1"/>
  <c r="H5" i="1"/>
  <c r="E5" i="1"/>
  <c r="P6" i="1"/>
  <c r="I7" i="1"/>
  <c r="H7" i="1"/>
  <c r="E7" i="1"/>
  <c r="I12" i="1"/>
  <c r="H12" i="1"/>
  <c r="E12" i="1"/>
  <c r="Q12" i="1"/>
  <c r="Q15" i="1"/>
  <c r="D15" i="1"/>
  <c r="I16" i="1"/>
  <c r="H16" i="1"/>
  <c r="E16" i="1"/>
  <c r="I17" i="1"/>
  <c r="H17" i="1"/>
  <c r="E17" i="1"/>
  <c r="G17" i="1" s="1"/>
  <c r="Q18" i="1"/>
  <c r="D18" i="1"/>
  <c r="I19" i="1"/>
  <c r="H19" i="1"/>
  <c r="E19" i="1"/>
  <c r="G19" i="1" s="1"/>
  <c r="P20" i="1"/>
  <c r="P21" i="1"/>
  <c r="D21" i="1"/>
  <c r="I27" i="1"/>
  <c r="H27" i="1"/>
  <c r="E27" i="1"/>
  <c r="G27" i="1" s="1"/>
  <c r="I30" i="1"/>
  <c r="H30" i="1"/>
  <c r="E30" i="1"/>
  <c r="G30" i="1" s="1"/>
  <c r="I31" i="1"/>
  <c r="H31" i="1"/>
  <c r="E31" i="1"/>
  <c r="G31" i="1" s="1"/>
  <c r="I32" i="1"/>
  <c r="H32" i="1"/>
  <c r="E32" i="1"/>
  <c r="Q32" i="1"/>
  <c r="P36" i="1"/>
  <c r="I37" i="1"/>
  <c r="H37" i="1"/>
  <c r="E37" i="1"/>
  <c r="G37" i="1" s="1"/>
  <c r="P44" i="1"/>
  <c r="I46" i="1"/>
  <c r="H46" i="1"/>
  <c r="E46" i="1"/>
  <c r="G46" i="1" s="1"/>
  <c r="I48" i="1"/>
  <c r="H48" i="1"/>
  <c r="E48" i="1"/>
  <c r="Q48" i="1"/>
  <c r="O49" i="1"/>
  <c r="Q51" i="1"/>
  <c r="I53" i="1"/>
  <c r="H53" i="1"/>
  <c r="E53" i="1"/>
  <c r="G53" i="1" s="1"/>
  <c r="I54" i="1"/>
  <c r="H54" i="1"/>
  <c r="E54" i="1"/>
  <c r="G54" i="1" s="1"/>
  <c r="Q59" i="1"/>
  <c r="P64" i="1"/>
  <c r="I66" i="1"/>
  <c r="H66" i="1"/>
  <c r="E66" i="1"/>
  <c r="G66" i="1" s="1"/>
  <c r="Q67" i="1"/>
  <c r="Q68" i="1"/>
  <c r="I70" i="1"/>
  <c r="H70" i="1"/>
  <c r="E70" i="1"/>
  <c r="G70" i="1" s="1"/>
  <c r="I72" i="1"/>
  <c r="H72" i="1"/>
  <c r="E72" i="1"/>
  <c r="Q76" i="1"/>
  <c r="P78" i="1"/>
  <c r="D78" i="1"/>
  <c r="Q80" i="1"/>
  <c r="I84" i="1"/>
  <c r="H84" i="1"/>
  <c r="E84" i="1"/>
  <c r="Q87" i="1"/>
  <c r="P92" i="1"/>
  <c r="Q93" i="1"/>
  <c r="D93" i="1"/>
  <c r="O97" i="1"/>
  <c r="Q99" i="1"/>
  <c r="P100" i="1"/>
  <c r="Q101" i="1"/>
  <c r="D101" i="1"/>
  <c r="I108" i="1"/>
  <c r="H108" i="1"/>
  <c r="E108" i="1"/>
  <c r="Q112" i="1"/>
  <c r="I116" i="1"/>
  <c r="H116" i="1"/>
  <c r="E116" i="1"/>
  <c r="Q117" i="1"/>
  <c r="D117" i="1"/>
  <c r="Q119" i="1"/>
  <c r="P120" i="1"/>
  <c r="Q121" i="1"/>
  <c r="D121" i="1"/>
  <c r="Q125" i="1"/>
  <c r="D125" i="1"/>
  <c r="P128" i="1"/>
  <c r="Q129" i="1"/>
  <c r="D129" i="1"/>
  <c r="Q132" i="1"/>
  <c r="Q136" i="1"/>
  <c r="P140" i="1"/>
  <c r="Q141" i="1"/>
  <c r="D141" i="1"/>
  <c r="P144" i="1"/>
  <c r="Q145" i="1"/>
  <c r="D145" i="1"/>
  <c r="P150" i="1"/>
  <c r="D150" i="1"/>
  <c r="P154" i="1"/>
  <c r="D154" i="1"/>
  <c r="P156" i="1"/>
  <c r="Q157" i="1"/>
  <c r="D157" i="1"/>
  <c r="P160" i="1"/>
  <c r="Q161" i="1"/>
  <c r="D161" i="1"/>
  <c r="Q168" i="1"/>
  <c r="D168" i="1"/>
  <c r="T172" i="1"/>
  <c r="Q173" i="1"/>
  <c r="P178" i="1"/>
  <c r="Q183" i="1"/>
  <c r="I185" i="1"/>
  <c r="H185" i="1"/>
  <c r="E185" i="1"/>
  <c r="G185" i="1" s="1"/>
  <c r="Q187" i="1"/>
  <c r="P192" i="1"/>
  <c r="O193" i="1"/>
  <c r="I196" i="1"/>
  <c r="H196" i="1"/>
  <c r="E196" i="1"/>
  <c r="G196" i="1" s="1"/>
  <c r="P198" i="1"/>
  <c r="I200" i="1"/>
  <c r="H200" i="1"/>
  <c r="E200" i="1"/>
  <c r="K200" i="1" s="1"/>
  <c r="I204" i="1"/>
  <c r="H204" i="1"/>
  <c r="E204" i="1"/>
  <c r="G204" i="1" s="1"/>
  <c r="P208" i="1"/>
  <c r="Q210" i="1"/>
  <c r="D210" i="1"/>
  <c r="I213" i="1"/>
  <c r="H213" i="1"/>
  <c r="E213" i="1"/>
  <c r="G213" i="1" s="1"/>
  <c r="Q222" i="1"/>
  <c r="D222" i="1"/>
  <c r="I225" i="1"/>
  <c r="H225" i="1"/>
  <c r="E225" i="1"/>
  <c r="G225" i="1" s="1"/>
  <c r="Q229" i="1"/>
  <c r="I232" i="1"/>
  <c r="H232" i="1"/>
  <c r="E232" i="1"/>
  <c r="P234" i="1"/>
  <c r="Q237" i="1"/>
  <c r="P242" i="1"/>
  <c r="I244" i="1"/>
  <c r="H244" i="1"/>
  <c r="E244" i="1"/>
  <c r="Q246" i="1"/>
  <c r="Q249" i="1"/>
  <c r="I253" i="1"/>
  <c r="H253" i="1"/>
  <c r="E253" i="1"/>
  <c r="G253" i="1" s="1"/>
  <c r="Q254" i="1"/>
  <c r="D251" i="1"/>
  <c r="D235" i="1"/>
  <c r="D219" i="1"/>
  <c r="D203" i="1"/>
  <c r="D155" i="1"/>
  <c r="D107" i="1"/>
  <c r="D91" i="1"/>
  <c r="I57" i="1"/>
  <c r="H57" i="1"/>
  <c r="E57" i="1"/>
  <c r="G57" i="1" s="1"/>
  <c r="P74" i="1"/>
  <c r="D74" i="1"/>
  <c r="I76" i="1"/>
  <c r="H76" i="1"/>
  <c r="E76" i="1"/>
  <c r="Q77" i="1"/>
  <c r="D77" i="1"/>
  <c r="P86" i="1"/>
  <c r="D86" i="1"/>
  <c r="P102" i="1"/>
  <c r="D102" i="1"/>
  <c r="I132" i="1"/>
  <c r="H132" i="1"/>
  <c r="E132" i="1"/>
  <c r="P142" i="1"/>
  <c r="D142" i="1"/>
  <c r="Q153" i="1"/>
  <c r="D153" i="1"/>
  <c r="I192" i="1"/>
  <c r="H192" i="1"/>
  <c r="E192" i="1"/>
  <c r="G192" i="1" s="1"/>
  <c r="I201" i="1"/>
  <c r="H201" i="1"/>
  <c r="E201" i="1"/>
  <c r="G201" i="1" s="1"/>
  <c r="P216" i="1"/>
  <c r="Q218" i="1"/>
  <c r="D218" i="1"/>
  <c r="I220" i="1"/>
  <c r="H220" i="1"/>
  <c r="E220" i="1"/>
  <c r="I229" i="1"/>
  <c r="H229" i="1"/>
  <c r="E229" i="1"/>
  <c r="G229" i="1" s="1"/>
  <c r="Q14" i="1"/>
  <c r="D14" i="1"/>
  <c r="I33" i="1"/>
  <c r="H33" i="1"/>
  <c r="E33" i="1"/>
  <c r="G33" i="1" s="1"/>
  <c r="I49" i="1"/>
  <c r="H49" i="1"/>
  <c r="E49" i="1"/>
  <c r="G49" i="1" s="1"/>
  <c r="I52" i="1"/>
  <c r="H52" i="1"/>
  <c r="E52" i="1"/>
  <c r="I56" i="1"/>
  <c r="H56" i="1"/>
  <c r="E56" i="1"/>
  <c r="H2" i="1"/>
  <c r="E2" i="1"/>
  <c r="I2" i="1"/>
  <c r="P5" i="1"/>
  <c r="I6" i="1"/>
  <c r="H6" i="1"/>
  <c r="E6" i="1"/>
  <c r="Q6" i="1"/>
  <c r="P14" i="1"/>
  <c r="P16" i="1"/>
  <c r="Q20" i="1"/>
  <c r="I25" i="1"/>
  <c r="H25" i="1"/>
  <c r="E25" i="1"/>
  <c r="G25" i="1" s="1"/>
  <c r="I26" i="1"/>
  <c r="H26" i="1"/>
  <c r="E26" i="1"/>
  <c r="G26" i="1" s="1"/>
  <c r="I28" i="1"/>
  <c r="H28" i="1"/>
  <c r="E28" i="1"/>
  <c r="Q28" i="1"/>
  <c r="P29" i="1"/>
  <c r="I36" i="1"/>
  <c r="H36" i="1"/>
  <c r="E36" i="1"/>
  <c r="Q36" i="1"/>
  <c r="O37" i="1"/>
  <c r="Q39" i="1"/>
  <c r="P40" i="1"/>
  <c r="I41" i="1"/>
  <c r="H41" i="1"/>
  <c r="E41" i="1"/>
  <c r="G41" i="1" s="1"/>
  <c r="I42" i="1"/>
  <c r="H42" i="1"/>
  <c r="E42" i="1"/>
  <c r="G42" i="1" s="1"/>
  <c r="I44" i="1"/>
  <c r="H44" i="1"/>
  <c r="E44" i="1"/>
  <c r="Q44" i="1"/>
  <c r="P45" i="1"/>
  <c r="P52" i="1"/>
  <c r="P60" i="1"/>
  <c r="I61" i="1"/>
  <c r="H61" i="1"/>
  <c r="E61" i="1"/>
  <c r="G61" i="1" s="1"/>
  <c r="I62" i="1"/>
  <c r="H62" i="1"/>
  <c r="E62" i="1"/>
  <c r="G62" i="1" s="1"/>
  <c r="I64" i="1"/>
  <c r="H64" i="1"/>
  <c r="E64" i="1"/>
  <c r="Q64" i="1"/>
  <c r="P65" i="1"/>
  <c r="P69" i="1"/>
  <c r="O70" i="1"/>
  <c r="Q71" i="1"/>
  <c r="Q73" i="1"/>
  <c r="D73" i="1"/>
  <c r="P77" i="1"/>
  <c r="P82" i="1"/>
  <c r="D82" i="1"/>
  <c r="Q85" i="1"/>
  <c r="D85" i="1"/>
  <c r="Q89" i="1"/>
  <c r="D89" i="1"/>
  <c r="Q92" i="1"/>
  <c r="P94" i="1"/>
  <c r="D94" i="1"/>
  <c r="I96" i="1"/>
  <c r="H96" i="1"/>
  <c r="E96" i="1"/>
  <c r="P97" i="1"/>
  <c r="Q100" i="1"/>
  <c r="I104" i="1"/>
  <c r="H104" i="1"/>
  <c r="E104" i="1"/>
  <c r="Q105" i="1"/>
  <c r="D105" i="1"/>
  <c r="Q109" i="1"/>
  <c r="D109" i="1"/>
  <c r="P114" i="1"/>
  <c r="D114" i="1"/>
  <c r="Q120" i="1"/>
  <c r="P122" i="1"/>
  <c r="D122" i="1"/>
  <c r="I124" i="1"/>
  <c r="H124" i="1"/>
  <c r="E124" i="1"/>
  <c r="P124" i="1"/>
  <c r="Q128" i="1"/>
  <c r="P134" i="1"/>
  <c r="D134" i="1"/>
  <c r="P138" i="1"/>
  <c r="D138" i="1"/>
  <c r="Q140" i="1"/>
  <c r="Q144" i="1"/>
  <c r="P146" i="1"/>
  <c r="D146" i="1"/>
  <c r="I148" i="1"/>
  <c r="H148" i="1"/>
  <c r="E148" i="1"/>
  <c r="P149" i="1"/>
  <c r="I152" i="1"/>
  <c r="H152" i="1"/>
  <c r="E152" i="1"/>
  <c r="P153" i="1"/>
  <c r="O154" i="1"/>
  <c r="Q156" i="1"/>
  <c r="Q160" i="1"/>
  <c r="I164" i="1"/>
  <c r="H164" i="1"/>
  <c r="E164" i="1"/>
  <c r="Q165" i="1"/>
  <c r="D165" i="1"/>
  <c r="Q167" i="1"/>
  <c r="P170" i="1"/>
  <c r="I172" i="1"/>
  <c r="H172" i="1"/>
  <c r="E172" i="1"/>
  <c r="P174" i="1"/>
  <c r="I177" i="1"/>
  <c r="H177" i="1"/>
  <c r="E177" i="1"/>
  <c r="G177" i="1" s="1"/>
  <c r="Q181" i="1"/>
  <c r="D181" i="1"/>
  <c r="Q182" i="1"/>
  <c r="D182" i="1"/>
  <c r="P184" i="1"/>
  <c r="Q186" i="1"/>
  <c r="D186" i="1"/>
  <c r="I189" i="1"/>
  <c r="H189" i="1"/>
  <c r="E189" i="1"/>
  <c r="G189" i="1" s="1"/>
  <c r="Q190" i="1"/>
  <c r="D190" i="1"/>
  <c r="Q193" i="1"/>
  <c r="P194" i="1"/>
  <c r="I197" i="1"/>
  <c r="H197" i="1"/>
  <c r="E197" i="1"/>
  <c r="G197" i="1" s="1"/>
  <c r="Q199" i="1"/>
  <c r="P202" i="1"/>
  <c r="I205" i="1"/>
  <c r="H205" i="1"/>
  <c r="E205" i="1"/>
  <c r="G205" i="1" s="1"/>
  <c r="Q206" i="1"/>
  <c r="D206" i="1"/>
  <c r="Q209" i="1"/>
  <c r="I212" i="1"/>
  <c r="H212" i="1"/>
  <c r="E212" i="1"/>
  <c r="P212" i="1"/>
  <c r="Q214" i="1"/>
  <c r="D214" i="1"/>
  <c r="I217" i="1"/>
  <c r="H217" i="1"/>
  <c r="E217" i="1"/>
  <c r="G217" i="1" s="1"/>
  <c r="P220" i="1"/>
  <c r="Q221" i="1"/>
  <c r="I224" i="1"/>
  <c r="H224" i="1"/>
  <c r="E224" i="1"/>
  <c r="P224" i="1"/>
  <c r="Q226" i="1"/>
  <c r="D226" i="1"/>
  <c r="P230" i="1"/>
  <c r="I233" i="1"/>
  <c r="H233" i="1"/>
  <c r="E233" i="1"/>
  <c r="G233" i="1" s="1"/>
  <c r="I241" i="1"/>
  <c r="H241" i="1"/>
  <c r="E241" i="1"/>
  <c r="G241" i="1" s="1"/>
  <c r="Q242" i="1"/>
  <c r="I245" i="1"/>
  <c r="H245" i="1"/>
  <c r="E245" i="1"/>
  <c r="G245" i="1" s="1"/>
  <c r="I246" i="1"/>
  <c r="H246" i="1"/>
  <c r="E246" i="1"/>
  <c r="P250" i="1"/>
  <c r="I252" i="1"/>
  <c r="H252" i="1"/>
  <c r="E252" i="1"/>
  <c r="P252" i="1"/>
  <c r="I254" i="1"/>
  <c r="H254" i="1"/>
  <c r="E254" i="1"/>
  <c r="D247" i="1"/>
  <c r="D231" i="1"/>
  <c r="I257" i="1"/>
  <c r="H257" i="1"/>
  <c r="E257" i="1"/>
  <c r="G257" i="1" s="1"/>
  <c r="D243" i="1"/>
  <c r="D227" i="1"/>
  <c r="Q257" i="1"/>
  <c r="K6" i="1"/>
  <c r="Q3" i="1"/>
  <c r="P4" i="1"/>
  <c r="F7" i="1"/>
  <c r="K7" i="1"/>
  <c r="Q7" i="1"/>
  <c r="P8" i="1"/>
  <c r="F12" i="1"/>
  <c r="L12" i="1"/>
  <c r="F13" i="1"/>
  <c r="Q17" i="1"/>
  <c r="P19" i="1"/>
  <c r="K24" i="1"/>
  <c r="P26" i="1"/>
  <c r="Q26" i="1"/>
  <c r="Q33" i="1"/>
  <c r="K36" i="1"/>
  <c r="P41" i="1"/>
  <c r="K44" i="1"/>
  <c r="Q49" i="1"/>
  <c r="K52" i="1"/>
  <c r="Q53" i="1"/>
  <c r="P54" i="1"/>
  <c r="Q54" i="1"/>
  <c r="K56" i="1"/>
  <c r="F60" i="1"/>
  <c r="P62" i="1"/>
  <c r="Q62" i="1"/>
  <c r="K13" i="1"/>
  <c r="Q4" i="1"/>
  <c r="Q8" i="1"/>
  <c r="P13" i="1"/>
  <c r="P18" i="1"/>
  <c r="F24" i="1"/>
  <c r="Q25" i="1"/>
  <c r="K28" i="1"/>
  <c r="Q29" i="1"/>
  <c r="P30" i="1"/>
  <c r="Q30" i="1"/>
  <c r="P33" i="1"/>
  <c r="F36" i="1"/>
  <c r="P38" i="1"/>
  <c r="Q38" i="1"/>
  <c r="F44" i="1"/>
  <c r="Q45" i="1"/>
  <c r="P46" i="1"/>
  <c r="Q46" i="1"/>
  <c r="P49" i="1"/>
  <c r="F52" i="1"/>
  <c r="P53" i="1"/>
  <c r="T55" i="1"/>
  <c r="F56" i="1"/>
  <c r="Q61" i="1"/>
  <c r="K64" i="1"/>
  <c r="Q65" i="1"/>
  <c r="P66" i="1"/>
  <c r="Q66" i="1"/>
  <c r="T67" i="1"/>
  <c r="P70" i="1"/>
  <c r="Q70" i="1"/>
  <c r="Q13" i="1"/>
  <c r="P15" i="1"/>
  <c r="Q21" i="1"/>
  <c r="K25" i="1"/>
  <c r="F25" i="1"/>
  <c r="L25" i="1"/>
  <c r="L29" i="1"/>
  <c r="K32" i="1"/>
  <c r="Q37" i="1"/>
  <c r="K40" i="1"/>
  <c r="K45" i="1"/>
  <c r="K48" i="1"/>
  <c r="Q57" i="1"/>
  <c r="P58" i="1"/>
  <c r="Q58" i="1"/>
  <c r="F61" i="1"/>
  <c r="L65" i="1"/>
  <c r="Q19" i="1"/>
  <c r="P22" i="1"/>
  <c r="Q22" i="1"/>
  <c r="F32" i="1"/>
  <c r="P34" i="1"/>
  <c r="Q34" i="1"/>
  <c r="P37" i="1"/>
  <c r="F40" i="1"/>
  <c r="Q41" i="1"/>
  <c r="P42" i="1"/>
  <c r="Q42" i="1"/>
  <c r="F48" i="1"/>
  <c r="P50" i="1"/>
  <c r="Q50" i="1"/>
  <c r="P57" i="1"/>
  <c r="K60" i="1"/>
  <c r="P23" i="1"/>
  <c r="P27" i="1"/>
  <c r="O28" i="1"/>
  <c r="P31" i="1"/>
  <c r="P35" i="1"/>
  <c r="P39" i="1"/>
  <c r="P43" i="1"/>
  <c r="P47" i="1"/>
  <c r="P51" i="1"/>
  <c r="O52" i="1"/>
  <c r="P55" i="1"/>
  <c r="P59" i="1"/>
  <c r="P63" i="1"/>
  <c r="O64" i="1"/>
  <c r="P67" i="1"/>
  <c r="P71" i="1"/>
  <c r="Q74" i="1"/>
  <c r="P75" i="1"/>
  <c r="Q78" i="1"/>
  <c r="P79" i="1"/>
  <c r="Q82" i="1"/>
  <c r="P83" i="1"/>
  <c r="Q86" i="1"/>
  <c r="P87" i="1"/>
  <c r="O88" i="1"/>
  <c r="Q90" i="1"/>
  <c r="P91" i="1"/>
  <c r="Q94" i="1"/>
  <c r="P95" i="1"/>
  <c r="Q98" i="1"/>
  <c r="P99" i="1"/>
  <c r="Q102" i="1"/>
  <c r="P103" i="1"/>
  <c r="Q106" i="1"/>
  <c r="P107" i="1"/>
  <c r="Q110" i="1"/>
  <c r="P111" i="1"/>
  <c r="Q114" i="1"/>
  <c r="P115" i="1"/>
  <c r="Q118" i="1"/>
  <c r="P119" i="1"/>
  <c r="Q122" i="1"/>
  <c r="P123" i="1"/>
  <c r="O124" i="1"/>
  <c r="Q126" i="1"/>
  <c r="P127" i="1"/>
  <c r="Q130" i="1"/>
  <c r="P131" i="1"/>
  <c r="Q134" i="1"/>
  <c r="P135" i="1"/>
  <c r="Q138" i="1"/>
  <c r="P139" i="1"/>
  <c r="Q142" i="1"/>
  <c r="P143" i="1"/>
  <c r="Q146" i="1"/>
  <c r="P147" i="1"/>
  <c r="Q150" i="1"/>
  <c r="P151" i="1"/>
  <c r="Q154" i="1"/>
  <c r="P155" i="1"/>
  <c r="Q158" i="1"/>
  <c r="P159" i="1"/>
  <c r="Q162" i="1"/>
  <c r="P163" i="1"/>
  <c r="Q166" i="1"/>
  <c r="P167" i="1"/>
  <c r="P168" i="1"/>
  <c r="P171" i="1"/>
  <c r="P173" i="1"/>
  <c r="P183" i="1"/>
  <c r="P185" i="1"/>
  <c r="K192" i="1"/>
  <c r="F192" i="1"/>
  <c r="P193" i="1"/>
  <c r="P195" i="1"/>
  <c r="P197" i="1"/>
  <c r="K204" i="1"/>
  <c r="F204" i="1"/>
  <c r="P205" i="1"/>
  <c r="P207" i="1"/>
  <c r="P209" i="1"/>
  <c r="Q211" i="1"/>
  <c r="P211" i="1"/>
  <c r="K172" i="1"/>
  <c r="F172" i="1"/>
  <c r="P175" i="1"/>
  <c r="K176" i="1"/>
  <c r="F176" i="1"/>
  <c r="P177" i="1"/>
  <c r="K184" i="1"/>
  <c r="F184" i="1"/>
  <c r="P187" i="1"/>
  <c r="P199" i="1"/>
  <c r="K208" i="1"/>
  <c r="F208" i="1"/>
  <c r="Q215" i="1"/>
  <c r="P215" i="1"/>
  <c r="T79" i="1"/>
  <c r="T103" i="1"/>
  <c r="T115" i="1"/>
  <c r="T139" i="1"/>
  <c r="T163" i="1"/>
  <c r="P179" i="1"/>
  <c r="K188" i="1"/>
  <c r="P189" i="1"/>
  <c r="F200" i="1"/>
  <c r="P201" i="1"/>
  <c r="P169" i="1"/>
  <c r="Q179" i="1"/>
  <c r="K180" i="1"/>
  <c r="F180" i="1"/>
  <c r="P181" i="1"/>
  <c r="Q189" i="1"/>
  <c r="P191" i="1"/>
  <c r="L192" i="1"/>
  <c r="L196" i="1"/>
  <c r="Q201" i="1"/>
  <c r="P203" i="1"/>
  <c r="L204" i="1"/>
  <c r="Q172" i="1"/>
  <c r="Q176" i="1"/>
  <c r="Q180" i="1"/>
  <c r="Q184" i="1"/>
  <c r="Q188" i="1"/>
  <c r="Q192" i="1"/>
  <c r="Q196" i="1"/>
  <c r="Q200" i="1"/>
  <c r="Q204" i="1"/>
  <c r="Q208" i="1"/>
  <c r="F212" i="1"/>
  <c r="Q212" i="1"/>
  <c r="P213" i="1"/>
  <c r="F216" i="1"/>
  <c r="Q216" i="1"/>
  <c r="P217" i="1"/>
  <c r="F220" i="1"/>
  <c r="Q220" i="1"/>
  <c r="P221" i="1"/>
  <c r="F224" i="1"/>
  <c r="Q224" i="1"/>
  <c r="P225" i="1"/>
  <c r="F228" i="1"/>
  <c r="Q228" i="1"/>
  <c r="P229" i="1"/>
  <c r="F232" i="1"/>
  <c r="Q232" i="1"/>
  <c r="P233" i="1"/>
  <c r="Q236" i="1"/>
  <c r="P237" i="1"/>
  <c r="F240" i="1"/>
  <c r="Q240" i="1"/>
  <c r="P241" i="1"/>
  <c r="F244" i="1"/>
  <c r="Q244" i="1"/>
  <c r="P245" i="1"/>
  <c r="Q248" i="1"/>
  <c r="P249" i="1"/>
  <c r="F252" i="1"/>
  <c r="Q252" i="1"/>
  <c r="P253" i="1"/>
  <c r="Q256" i="1"/>
  <c r="P257" i="1"/>
  <c r="H3" i="2"/>
  <c r="F4" i="2"/>
  <c r="P4" i="2"/>
  <c r="O5" i="2"/>
  <c r="H7" i="2"/>
  <c r="F8" i="2"/>
  <c r="P8" i="2"/>
  <c r="O9" i="2"/>
  <c r="H11" i="2"/>
  <c r="F12" i="2"/>
  <c r="P12" i="2"/>
  <c r="O13" i="2"/>
  <c r="H15" i="2"/>
  <c r="F16" i="2"/>
  <c r="P16" i="2"/>
  <c r="O17" i="2"/>
  <c r="H19" i="2"/>
  <c r="F20" i="2"/>
  <c r="P20" i="2"/>
  <c r="O21" i="2"/>
  <c r="H23" i="2"/>
  <c r="F24" i="2"/>
  <c r="P24" i="2"/>
  <c r="O25" i="2"/>
  <c r="H27" i="2"/>
  <c r="F28" i="2"/>
  <c r="P28" i="2"/>
  <c r="O29" i="2"/>
  <c r="H31" i="2"/>
  <c r="F32" i="2"/>
  <c r="P32" i="2"/>
  <c r="O33" i="2"/>
  <c r="H35" i="2"/>
  <c r="F36" i="2"/>
  <c r="P36" i="2"/>
  <c r="O37" i="2"/>
  <c r="H39" i="2"/>
  <c r="F40" i="2"/>
  <c r="J40" i="2"/>
  <c r="P40" i="2"/>
  <c r="O41" i="2"/>
  <c r="H43" i="2"/>
  <c r="F44" i="2"/>
  <c r="J44" i="2"/>
  <c r="P44" i="2"/>
  <c r="P45" i="2"/>
  <c r="H47" i="2"/>
  <c r="O48" i="2"/>
  <c r="F49" i="2"/>
  <c r="K49" i="2"/>
  <c r="F50" i="2"/>
  <c r="O51" i="2"/>
  <c r="P54" i="2"/>
  <c r="J55" i="2"/>
  <c r="O56" i="2"/>
  <c r="H56" i="2"/>
  <c r="P60" i="2"/>
  <c r="J61" i="2"/>
  <c r="F61" i="2"/>
  <c r="H66" i="2"/>
  <c r="O66" i="2"/>
  <c r="P70" i="2"/>
  <c r="J71" i="2"/>
  <c r="F71" i="2"/>
  <c r="O72" i="2"/>
  <c r="H72" i="2"/>
  <c r="P76" i="2"/>
  <c r="J77" i="2"/>
  <c r="F77" i="2"/>
  <c r="H82" i="2"/>
  <c r="O82" i="2"/>
  <c r="P86" i="2"/>
  <c r="T220" i="1"/>
  <c r="T232" i="1"/>
  <c r="T244" i="1"/>
  <c r="P37" i="2"/>
  <c r="P41" i="2"/>
  <c r="H52" i="2"/>
  <c r="J57" i="2"/>
  <c r="F57" i="2"/>
  <c r="H62" i="2"/>
  <c r="O62" i="2"/>
  <c r="J67" i="2"/>
  <c r="F67" i="2"/>
  <c r="O68" i="2"/>
  <c r="H68" i="2"/>
  <c r="J73" i="2"/>
  <c r="F73" i="2"/>
  <c r="H78" i="2"/>
  <c r="O78" i="2"/>
  <c r="J83" i="2"/>
  <c r="F83" i="2"/>
  <c r="O84" i="2"/>
  <c r="H84" i="2"/>
  <c r="P219" i="1"/>
  <c r="P223" i="1"/>
  <c r="P227" i="1"/>
  <c r="P231" i="1"/>
  <c r="P235" i="1"/>
  <c r="P239" i="1"/>
  <c r="F242" i="1"/>
  <c r="K242" i="1"/>
  <c r="P243" i="1"/>
  <c r="F246" i="1"/>
  <c r="K246" i="1"/>
  <c r="P247" i="1"/>
  <c r="P251" i="1"/>
  <c r="F254" i="1"/>
  <c r="K254" i="1"/>
  <c r="P255" i="1"/>
  <c r="F2" i="2"/>
  <c r="J2" i="2"/>
  <c r="O3" i="2"/>
  <c r="H5" i="2"/>
  <c r="F6" i="2"/>
  <c r="J6" i="2"/>
  <c r="O7" i="2"/>
  <c r="H9" i="2"/>
  <c r="F10" i="2"/>
  <c r="J10" i="2"/>
  <c r="O11" i="2"/>
  <c r="H13" i="2"/>
  <c r="F14" i="2"/>
  <c r="J14" i="2"/>
  <c r="O15" i="2"/>
  <c r="H17" i="2"/>
  <c r="F18" i="2"/>
  <c r="J18" i="2"/>
  <c r="O19" i="2"/>
  <c r="H21" i="2"/>
  <c r="F22" i="2"/>
  <c r="J22" i="2"/>
  <c r="O23" i="2"/>
  <c r="H25" i="2"/>
  <c r="F26" i="2"/>
  <c r="J26" i="2"/>
  <c r="O27" i="2"/>
  <c r="H29" i="2"/>
  <c r="F30" i="2"/>
  <c r="J30" i="2"/>
  <c r="O31" i="2"/>
  <c r="H33" i="2"/>
  <c r="F34" i="2"/>
  <c r="J34" i="2"/>
  <c r="O35" i="2"/>
  <c r="H37" i="2"/>
  <c r="F38" i="2"/>
  <c r="J38" i="2"/>
  <c r="O39" i="2"/>
  <c r="H41" i="2"/>
  <c r="F42" i="2"/>
  <c r="J42" i="2"/>
  <c r="O43" i="2"/>
  <c r="H45" i="2"/>
  <c r="O46" i="2"/>
  <c r="P50" i="2"/>
  <c r="J53" i="2"/>
  <c r="F53" i="2"/>
  <c r="H58" i="2"/>
  <c r="O58" i="2"/>
  <c r="P62" i="2"/>
  <c r="J63" i="2"/>
  <c r="F63" i="2"/>
  <c r="O64" i="2"/>
  <c r="H64" i="2"/>
  <c r="P68" i="2"/>
  <c r="J69" i="2"/>
  <c r="F69" i="2"/>
  <c r="H74" i="2"/>
  <c r="O74" i="2"/>
  <c r="P78" i="2"/>
  <c r="J79" i="2"/>
  <c r="F79" i="2"/>
  <c r="O80" i="2"/>
  <c r="H80" i="2"/>
  <c r="P84" i="2"/>
  <c r="J85" i="2"/>
  <c r="F85" i="2"/>
  <c r="O45" i="2"/>
  <c r="P46" i="2"/>
  <c r="J47" i="2"/>
  <c r="F47" i="2"/>
  <c r="K47" i="2"/>
  <c r="J50" i="2"/>
  <c r="H51" i="2"/>
  <c r="O52" i="2"/>
  <c r="H54" i="2"/>
  <c r="O54" i="2"/>
  <c r="J59" i="2"/>
  <c r="O60" i="2"/>
  <c r="H60" i="2"/>
  <c r="J65" i="2"/>
  <c r="F65" i="2"/>
  <c r="H70" i="2"/>
  <c r="O70" i="2"/>
  <c r="J75" i="2"/>
  <c r="F75" i="2"/>
  <c r="O76" i="2"/>
  <c r="H76" i="2"/>
  <c r="J81" i="2"/>
  <c r="F81" i="2"/>
  <c r="H86" i="2"/>
  <c r="O86" i="2"/>
  <c r="H88" i="2"/>
  <c r="F89" i="2"/>
  <c r="J89" i="2"/>
  <c r="O90" i="2"/>
  <c r="H92" i="2"/>
  <c r="F93" i="2"/>
  <c r="J93" i="2"/>
  <c r="O94" i="2"/>
  <c r="H96" i="2"/>
  <c r="F97" i="2"/>
  <c r="J97" i="2"/>
  <c r="O98" i="2"/>
  <c r="H100" i="2"/>
  <c r="F101" i="2"/>
  <c r="J101" i="2"/>
  <c r="O102" i="2"/>
  <c r="H104" i="2"/>
  <c r="F105" i="2"/>
  <c r="J105" i="2"/>
  <c r="O106" i="2"/>
  <c r="H108" i="2"/>
  <c r="F109" i="2"/>
  <c r="J109" i="2"/>
  <c r="O110" i="2"/>
  <c r="H112" i="2"/>
  <c r="F113" i="2"/>
  <c r="J113" i="2"/>
  <c r="O114" i="2"/>
  <c r="H116" i="2"/>
  <c r="F117" i="2"/>
  <c r="J117" i="2"/>
  <c r="O118" i="2"/>
  <c r="H120" i="2"/>
  <c r="F121" i="2"/>
  <c r="J121" i="2"/>
  <c r="O122" i="2"/>
  <c r="H124" i="2"/>
  <c r="F125" i="2"/>
  <c r="J125" i="2"/>
  <c r="O126" i="2"/>
  <c r="H128" i="2"/>
  <c r="F129" i="2"/>
  <c r="J129" i="2"/>
  <c r="O130" i="2"/>
  <c r="H132" i="2"/>
  <c r="F133" i="2"/>
  <c r="J133" i="2"/>
  <c r="O134" i="2"/>
  <c r="H136" i="2"/>
  <c r="F137" i="2"/>
  <c r="J137" i="2"/>
  <c r="O138" i="2"/>
  <c r="H140" i="2"/>
  <c r="F141" i="2"/>
  <c r="J141" i="2"/>
  <c r="O142" i="2"/>
  <c r="H144" i="2"/>
  <c r="F145" i="2"/>
  <c r="J145" i="2"/>
  <c r="O146" i="2"/>
  <c r="H148" i="2"/>
  <c r="F149" i="2"/>
  <c r="J149" i="2"/>
  <c r="O150" i="2"/>
  <c r="H152" i="2"/>
  <c r="F153" i="2"/>
  <c r="J153" i="2"/>
  <c r="O154" i="2"/>
  <c r="H156" i="2"/>
  <c r="F157" i="2"/>
  <c r="J157" i="2"/>
  <c r="O158" i="2"/>
  <c r="H160" i="2"/>
  <c r="F161" i="2"/>
  <c r="J161" i="2"/>
  <c r="O162" i="2"/>
  <c r="H164" i="2"/>
  <c r="F165" i="2"/>
  <c r="J165" i="2"/>
  <c r="O166" i="2"/>
  <c r="H168" i="2"/>
  <c r="F169" i="2"/>
  <c r="J169" i="2"/>
  <c r="O170" i="2"/>
  <c r="H172" i="2"/>
  <c r="F173" i="2"/>
  <c r="J173" i="2"/>
  <c r="O174" i="2"/>
  <c r="H176" i="2"/>
  <c r="F177" i="2"/>
  <c r="J177" i="2"/>
  <c r="O178" i="2"/>
  <c r="H180" i="2"/>
  <c r="F181" i="2"/>
  <c r="J181" i="2"/>
  <c r="O182" i="2"/>
  <c r="H184" i="2"/>
  <c r="O186" i="2"/>
  <c r="P190" i="2"/>
  <c r="O196" i="2"/>
  <c r="F197" i="2"/>
  <c r="K197" i="2"/>
  <c r="F198" i="2"/>
  <c r="J202" i="2"/>
  <c r="K207" i="2"/>
  <c r="J207" i="2"/>
  <c r="F207" i="2"/>
  <c r="P90" i="2"/>
  <c r="P94" i="2"/>
  <c r="P98" i="2"/>
  <c r="P102" i="2"/>
  <c r="P106" i="2"/>
  <c r="P110" i="2"/>
  <c r="P114" i="2"/>
  <c r="P118" i="2"/>
  <c r="P122" i="2"/>
  <c r="P126" i="2"/>
  <c r="P130" i="2"/>
  <c r="P134" i="2"/>
  <c r="P138" i="2"/>
  <c r="P142" i="2"/>
  <c r="P146" i="2"/>
  <c r="P150" i="2"/>
  <c r="P154" i="2"/>
  <c r="P158" i="2"/>
  <c r="P162" i="2"/>
  <c r="P166" i="2"/>
  <c r="P170" i="2"/>
  <c r="P174" i="2"/>
  <c r="P178" i="2"/>
  <c r="P182" i="2"/>
  <c r="P186" i="2"/>
  <c r="J187" i="2"/>
  <c r="J189" i="2"/>
  <c r="J190" i="2"/>
  <c r="O192" i="2"/>
  <c r="H199" i="2"/>
  <c r="P199" i="2"/>
  <c r="P200" i="2"/>
  <c r="O200" i="2"/>
  <c r="K211" i="2"/>
  <c r="J211" i="2"/>
  <c r="F211" i="2"/>
  <c r="H216" i="2"/>
  <c r="P216" i="2"/>
  <c r="O216" i="2"/>
  <c r="F87" i="2"/>
  <c r="O88" i="2"/>
  <c r="H90" i="2"/>
  <c r="F91" i="2"/>
  <c r="J91" i="2"/>
  <c r="O92" i="2"/>
  <c r="H94" i="2"/>
  <c r="F95" i="2"/>
  <c r="J95" i="2"/>
  <c r="O96" i="2"/>
  <c r="H98" i="2"/>
  <c r="F99" i="2"/>
  <c r="J99" i="2"/>
  <c r="O100" i="2"/>
  <c r="H102" i="2"/>
  <c r="F103" i="2"/>
  <c r="J103" i="2"/>
  <c r="O104" i="2"/>
  <c r="H106" i="2"/>
  <c r="F107" i="2"/>
  <c r="J107" i="2"/>
  <c r="O108" i="2"/>
  <c r="H110" i="2"/>
  <c r="F111" i="2"/>
  <c r="J111" i="2"/>
  <c r="O112" i="2"/>
  <c r="H114" i="2"/>
  <c r="F115" i="2"/>
  <c r="J115" i="2"/>
  <c r="O116" i="2"/>
  <c r="H118" i="2"/>
  <c r="F119" i="2"/>
  <c r="O120" i="2"/>
  <c r="H122" i="2"/>
  <c r="F123" i="2"/>
  <c r="O124" i="2"/>
  <c r="H126" i="2"/>
  <c r="F127" i="2"/>
  <c r="O128" i="2"/>
  <c r="H130" i="2"/>
  <c r="F131" i="2"/>
  <c r="J131" i="2"/>
  <c r="O132" i="2"/>
  <c r="H134" i="2"/>
  <c r="F135" i="2"/>
  <c r="J135" i="2"/>
  <c r="O136" i="2"/>
  <c r="H138" i="2"/>
  <c r="F139" i="2"/>
  <c r="J139" i="2"/>
  <c r="O140" i="2"/>
  <c r="H142" i="2"/>
  <c r="F143" i="2"/>
  <c r="J143" i="2"/>
  <c r="O144" i="2"/>
  <c r="H146" i="2"/>
  <c r="F147" i="2"/>
  <c r="J147" i="2"/>
  <c r="O148" i="2"/>
  <c r="H150" i="2"/>
  <c r="F151" i="2"/>
  <c r="J151" i="2"/>
  <c r="O152" i="2"/>
  <c r="H154" i="2"/>
  <c r="F155" i="2"/>
  <c r="J155" i="2"/>
  <c r="O156" i="2"/>
  <c r="H158" i="2"/>
  <c r="F159" i="2"/>
  <c r="J159" i="2"/>
  <c r="O160" i="2"/>
  <c r="H162" i="2"/>
  <c r="F163" i="2"/>
  <c r="J163" i="2"/>
  <c r="O164" i="2"/>
  <c r="H166" i="2"/>
  <c r="F167" i="2"/>
  <c r="J167" i="2"/>
  <c r="O168" i="2"/>
  <c r="H170" i="2"/>
  <c r="F171" i="2"/>
  <c r="J171" i="2"/>
  <c r="O172" i="2"/>
  <c r="H174" i="2"/>
  <c r="F175" i="2"/>
  <c r="O176" i="2"/>
  <c r="H178" i="2"/>
  <c r="F179" i="2"/>
  <c r="J179" i="2"/>
  <c r="O180" i="2"/>
  <c r="H182" i="2"/>
  <c r="F183" i="2"/>
  <c r="J183" i="2"/>
  <c r="P184" i="2"/>
  <c r="H187" i="2"/>
  <c r="O188" i="2"/>
  <c r="F189" i="2"/>
  <c r="F190" i="2"/>
  <c r="O191" i="2"/>
  <c r="O194" i="2"/>
  <c r="H196" i="2"/>
  <c r="P198" i="2"/>
  <c r="O199" i="2"/>
  <c r="H200" i="2"/>
  <c r="F202" i="2"/>
  <c r="H203" i="2"/>
  <c r="P203" i="2"/>
  <c r="P204" i="2"/>
  <c r="O204" i="2"/>
  <c r="H192" i="2"/>
  <c r="P194" i="2"/>
  <c r="J195" i="2"/>
  <c r="F195" i="2"/>
  <c r="K195" i="2"/>
  <c r="J198" i="2"/>
  <c r="K203" i="2"/>
  <c r="J203" i="2"/>
  <c r="F203" i="2"/>
  <c r="H207" i="2"/>
  <c r="P207" i="2"/>
  <c r="P208" i="2"/>
  <c r="O208" i="2"/>
  <c r="H212" i="2"/>
  <c r="P212" i="2"/>
  <c r="O212" i="2"/>
  <c r="K215" i="2"/>
  <c r="J215" i="2"/>
  <c r="F215" i="2"/>
  <c r="H202" i="2"/>
  <c r="H206" i="2"/>
  <c r="H210" i="2"/>
  <c r="P211" i="2"/>
  <c r="H214" i="2"/>
  <c r="P215" i="2"/>
  <c r="H218" i="2"/>
  <c r="F219" i="2"/>
  <c r="J219" i="2"/>
  <c r="P219" i="2"/>
  <c r="O220" i="2"/>
  <c r="H222" i="2"/>
  <c r="F223" i="2"/>
  <c r="J223" i="2"/>
  <c r="P223" i="2"/>
  <c r="O224" i="2"/>
  <c r="H226" i="2"/>
  <c r="F227" i="2"/>
  <c r="J227" i="2"/>
  <c r="P227" i="2"/>
  <c r="O228" i="2"/>
  <c r="H230" i="2"/>
  <c r="F231" i="2"/>
  <c r="J231" i="2"/>
  <c r="P231" i="2"/>
  <c r="O232" i="2"/>
  <c r="H234" i="2"/>
  <c r="F235" i="2"/>
  <c r="J235" i="2"/>
  <c r="P235" i="2"/>
  <c r="O236" i="2"/>
  <c r="H238" i="2"/>
  <c r="F239" i="2"/>
  <c r="J239" i="2"/>
  <c r="P239" i="2"/>
  <c r="O240" i="2"/>
  <c r="H242" i="2"/>
  <c r="K242" i="2"/>
  <c r="P243" i="2"/>
  <c r="O244" i="2"/>
  <c r="H246" i="2"/>
  <c r="K246" i="2"/>
  <c r="P247" i="2"/>
  <c r="P248" i="2"/>
  <c r="H253" i="2"/>
  <c r="O254" i="2"/>
  <c r="F255" i="2"/>
  <c r="K255" i="2"/>
  <c r="F256" i="2"/>
  <c r="K3" i="3"/>
  <c r="K4" i="3"/>
  <c r="K6" i="3"/>
  <c r="E6" i="3"/>
  <c r="O6" i="3"/>
  <c r="O7" i="3"/>
  <c r="G7" i="3"/>
  <c r="G10" i="3"/>
  <c r="P10" i="3"/>
  <c r="D11" i="3"/>
  <c r="F11" i="3" s="1"/>
  <c r="D15" i="3"/>
  <c r="F15" i="3" s="1"/>
  <c r="O15" i="3"/>
  <c r="G15" i="3"/>
  <c r="K18" i="3"/>
  <c r="J18" i="3"/>
  <c r="E18" i="3"/>
  <c r="E23" i="3"/>
  <c r="K23" i="3"/>
  <c r="J23" i="3"/>
  <c r="E30" i="3"/>
  <c r="K46" i="3"/>
  <c r="J46" i="3"/>
  <c r="E46" i="3"/>
  <c r="K55" i="3"/>
  <c r="K58" i="3"/>
  <c r="J58" i="3"/>
  <c r="E58" i="3"/>
  <c r="H211" i="2"/>
  <c r="H215" i="2"/>
  <c r="H219" i="2"/>
  <c r="P220" i="2"/>
  <c r="H223" i="2"/>
  <c r="P224" i="2"/>
  <c r="H227" i="2"/>
  <c r="P228" i="2"/>
  <c r="H231" i="2"/>
  <c r="P232" i="2"/>
  <c r="H235" i="2"/>
  <c r="P236" i="2"/>
  <c r="H239" i="2"/>
  <c r="P240" i="2"/>
  <c r="H243" i="2"/>
  <c r="P244" i="2"/>
  <c r="H247" i="2"/>
  <c r="H249" i="2"/>
  <c r="O250" i="2"/>
  <c r="O253" i="2"/>
  <c r="O256" i="2"/>
  <c r="P257" i="2"/>
  <c r="H257" i="2"/>
  <c r="K2" i="3"/>
  <c r="E2" i="3"/>
  <c r="O2" i="3"/>
  <c r="O3" i="3"/>
  <c r="G3" i="3"/>
  <c r="E20" i="3"/>
  <c r="J20" i="3"/>
  <c r="K26" i="3"/>
  <c r="J26" i="3"/>
  <c r="E26" i="3"/>
  <c r="E35" i="3"/>
  <c r="K35" i="3"/>
  <c r="J35" i="3"/>
  <c r="K42" i="3"/>
  <c r="J42" i="3"/>
  <c r="E42" i="3"/>
  <c r="E51" i="3"/>
  <c r="K51" i="3"/>
  <c r="J51" i="3"/>
  <c r="E59" i="3"/>
  <c r="K59" i="3"/>
  <c r="J59" i="3"/>
  <c r="K62" i="3"/>
  <c r="J62" i="3"/>
  <c r="E62" i="3"/>
  <c r="H220" i="2"/>
  <c r="H224" i="2"/>
  <c r="H228" i="2"/>
  <c r="H232" i="2"/>
  <c r="H236" i="2"/>
  <c r="H240" i="2"/>
  <c r="H244" i="2"/>
  <c r="H248" i="2"/>
  <c r="O249" i="2"/>
  <c r="O252" i="2"/>
  <c r="P256" i="2"/>
  <c r="K257" i="2"/>
  <c r="K14" i="3"/>
  <c r="J14" i="3"/>
  <c r="E14" i="3"/>
  <c r="D19" i="3"/>
  <c r="F19" i="3" s="1"/>
  <c r="O19" i="3"/>
  <c r="G19" i="3"/>
  <c r="E22" i="3"/>
  <c r="E31" i="3"/>
  <c r="K31" i="3"/>
  <c r="J31" i="3"/>
  <c r="K38" i="3"/>
  <c r="J38" i="3"/>
  <c r="E38" i="3"/>
  <c r="E47" i="3"/>
  <c r="K47" i="3"/>
  <c r="J47" i="3"/>
  <c r="E54" i="3"/>
  <c r="E63" i="3"/>
  <c r="K63" i="3"/>
  <c r="J63" i="3"/>
  <c r="K66" i="3"/>
  <c r="J66" i="3"/>
  <c r="E66" i="3"/>
  <c r="F242" i="2"/>
  <c r="F246" i="2"/>
  <c r="P252" i="2"/>
  <c r="J253" i="2"/>
  <c r="F253" i="2"/>
  <c r="K253" i="2"/>
  <c r="J256" i="2"/>
  <c r="K10" i="3"/>
  <c r="E10" i="3"/>
  <c r="O10" i="3"/>
  <c r="O11" i="3"/>
  <c r="G11" i="3"/>
  <c r="J16" i="3"/>
  <c r="E27" i="3"/>
  <c r="K27" i="3"/>
  <c r="J27" i="3"/>
  <c r="K34" i="3"/>
  <c r="J34" i="3"/>
  <c r="E34" i="3"/>
  <c r="E43" i="3"/>
  <c r="K43" i="3"/>
  <c r="J43" i="3"/>
  <c r="K50" i="3"/>
  <c r="J50" i="3"/>
  <c r="E50" i="3"/>
  <c r="P4" i="3"/>
  <c r="P8" i="3"/>
  <c r="K9" i="3"/>
  <c r="P12" i="3"/>
  <c r="K13" i="3"/>
  <c r="P16" i="3"/>
  <c r="K17" i="3"/>
  <c r="P20" i="3"/>
  <c r="K21" i="3"/>
  <c r="G23" i="3"/>
  <c r="O23" i="3"/>
  <c r="J24" i="3"/>
  <c r="P24" i="3"/>
  <c r="K25" i="3"/>
  <c r="G27" i="3"/>
  <c r="O27" i="3"/>
  <c r="J28" i="3"/>
  <c r="P28" i="3"/>
  <c r="K29" i="3"/>
  <c r="G31" i="3"/>
  <c r="O31" i="3"/>
  <c r="J32" i="3"/>
  <c r="P32" i="3"/>
  <c r="K33" i="3"/>
  <c r="G35" i="3"/>
  <c r="O35" i="3"/>
  <c r="J36" i="3"/>
  <c r="P36" i="3"/>
  <c r="K37" i="3"/>
  <c r="G39" i="3"/>
  <c r="O39" i="3"/>
  <c r="J40" i="3"/>
  <c r="P40" i="3"/>
  <c r="K41" i="3"/>
  <c r="G43" i="3"/>
  <c r="O43" i="3"/>
  <c r="J44" i="3"/>
  <c r="P44" i="3"/>
  <c r="K45" i="3"/>
  <c r="G47" i="3"/>
  <c r="O47" i="3"/>
  <c r="J48" i="3"/>
  <c r="P48" i="3"/>
  <c r="K49" i="3"/>
  <c r="G51" i="3"/>
  <c r="O51" i="3"/>
  <c r="J52" i="3"/>
  <c r="P52" i="3"/>
  <c r="K53" i="3"/>
  <c r="G55" i="3"/>
  <c r="O55" i="3"/>
  <c r="J56" i="3"/>
  <c r="P56" i="3"/>
  <c r="G59" i="3"/>
  <c r="O59" i="3"/>
  <c r="J60" i="3"/>
  <c r="P60" i="3"/>
  <c r="K61" i="3"/>
  <c r="G63" i="3"/>
  <c r="O63" i="3"/>
  <c r="J64" i="3"/>
  <c r="P64" i="3"/>
  <c r="K65" i="3"/>
  <c r="P67" i="3"/>
  <c r="K69" i="3"/>
  <c r="J70" i="3"/>
  <c r="P71" i="3"/>
  <c r="K73" i="3"/>
  <c r="J74" i="3"/>
  <c r="G75" i="3"/>
  <c r="O75" i="3"/>
  <c r="O76" i="3"/>
  <c r="G76" i="3"/>
  <c r="K76" i="3"/>
  <c r="O79" i="3"/>
  <c r="O80" i="3"/>
  <c r="G80" i="3"/>
  <c r="K81" i="3"/>
  <c r="N82" i="3"/>
  <c r="K86" i="3"/>
  <c r="J86" i="3"/>
  <c r="K90" i="3"/>
  <c r="J90" i="3"/>
  <c r="D92" i="3"/>
  <c r="F92" i="3" s="1"/>
  <c r="O92" i="3"/>
  <c r="G92" i="3"/>
  <c r="K98" i="3"/>
  <c r="J98" i="3"/>
  <c r="J101" i="3"/>
  <c r="E110" i="3"/>
  <c r="K110" i="3"/>
  <c r="J110" i="3"/>
  <c r="K112" i="3"/>
  <c r="K120" i="3"/>
  <c r="J120" i="3"/>
  <c r="E120" i="3"/>
  <c r="E130" i="3"/>
  <c r="K130" i="3"/>
  <c r="J130" i="3"/>
  <c r="P23" i="3"/>
  <c r="K24" i="3"/>
  <c r="P27" i="3"/>
  <c r="K28" i="3"/>
  <c r="P31" i="3"/>
  <c r="K32" i="3"/>
  <c r="P35" i="3"/>
  <c r="K36" i="3"/>
  <c r="P39" i="3"/>
  <c r="K40" i="3"/>
  <c r="P43" i="3"/>
  <c r="K44" i="3"/>
  <c r="P47" i="3"/>
  <c r="K48" i="3"/>
  <c r="P51" i="3"/>
  <c r="K52" i="3"/>
  <c r="P55" i="3"/>
  <c r="K56" i="3"/>
  <c r="P59" i="3"/>
  <c r="K60" i="3"/>
  <c r="P63" i="3"/>
  <c r="K64" i="3"/>
  <c r="P75" i="3"/>
  <c r="K77" i="3"/>
  <c r="E79" i="3"/>
  <c r="K79" i="3"/>
  <c r="P79" i="3"/>
  <c r="K82" i="3"/>
  <c r="J82" i="3"/>
  <c r="E97" i="3"/>
  <c r="J97" i="3"/>
  <c r="D100" i="3"/>
  <c r="F100" i="3" s="1"/>
  <c r="O100" i="3"/>
  <c r="G100" i="3"/>
  <c r="K106" i="3"/>
  <c r="J106" i="3"/>
  <c r="E109" i="3"/>
  <c r="J109" i="3"/>
  <c r="E118" i="3"/>
  <c r="K118" i="3"/>
  <c r="J118" i="3"/>
  <c r="K128" i="3"/>
  <c r="J128" i="3"/>
  <c r="E128" i="3"/>
  <c r="P14" i="3"/>
  <c r="P18" i="3"/>
  <c r="P22" i="3"/>
  <c r="P26" i="3"/>
  <c r="P30" i="3"/>
  <c r="P34" i="3"/>
  <c r="P38" i="3"/>
  <c r="P42" i="3"/>
  <c r="P46" i="3"/>
  <c r="P50" i="3"/>
  <c r="P54" i="3"/>
  <c r="P58" i="3"/>
  <c r="P62" i="3"/>
  <c r="P66" i="3"/>
  <c r="D67" i="3"/>
  <c r="F67" i="3" s="1"/>
  <c r="E69" i="3"/>
  <c r="E70" i="3"/>
  <c r="O70" i="3"/>
  <c r="D71" i="3"/>
  <c r="F71" i="3" s="1"/>
  <c r="E73" i="3"/>
  <c r="E74" i="3"/>
  <c r="O74" i="3"/>
  <c r="J78" i="3"/>
  <c r="K94" i="3"/>
  <c r="J94" i="3"/>
  <c r="D96" i="3"/>
  <c r="F96" i="3" s="1"/>
  <c r="O96" i="3"/>
  <c r="G96" i="3"/>
  <c r="E105" i="3"/>
  <c r="J105" i="3"/>
  <c r="D108" i="3"/>
  <c r="F108" i="3" s="1"/>
  <c r="O108" i="3"/>
  <c r="G108" i="3"/>
  <c r="K116" i="3"/>
  <c r="J116" i="3"/>
  <c r="E116" i="3"/>
  <c r="E126" i="3"/>
  <c r="K126" i="3"/>
  <c r="J126" i="3"/>
  <c r="E134" i="3"/>
  <c r="K134" i="3"/>
  <c r="J134" i="3"/>
  <c r="E146" i="3"/>
  <c r="K146" i="3"/>
  <c r="J146" i="3"/>
  <c r="G4" i="3"/>
  <c r="G8" i="3"/>
  <c r="G12" i="3"/>
  <c r="G16" i="3"/>
  <c r="G20" i="3"/>
  <c r="G24" i="3"/>
  <c r="G28" i="3"/>
  <c r="G32" i="3"/>
  <c r="G36" i="3"/>
  <c r="G40" i="3"/>
  <c r="G44" i="3"/>
  <c r="G48" i="3"/>
  <c r="G52" i="3"/>
  <c r="G56" i="3"/>
  <c r="G60" i="3"/>
  <c r="G64" i="3"/>
  <c r="G67" i="3"/>
  <c r="O68" i="3"/>
  <c r="G68" i="3"/>
  <c r="G70" i="3"/>
  <c r="P70" i="3"/>
  <c r="G71" i="3"/>
  <c r="O72" i="3"/>
  <c r="G72" i="3"/>
  <c r="G74" i="3"/>
  <c r="P74" i="3"/>
  <c r="J79" i="3"/>
  <c r="K80" i="3"/>
  <c r="E83" i="3"/>
  <c r="K83" i="3"/>
  <c r="O83" i="3"/>
  <c r="O84" i="3"/>
  <c r="G84" i="3"/>
  <c r="E87" i="3"/>
  <c r="K87" i="3"/>
  <c r="O87" i="3"/>
  <c r="O88" i="3"/>
  <c r="G88" i="3"/>
  <c r="K89" i="3"/>
  <c r="P92" i="3"/>
  <c r="E93" i="3"/>
  <c r="J93" i="3"/>
  <c r="E94" i="3"/>
  <c r="K97" i="3"/>
  <c r="D104" i="3"/>
  <c r="F104" i="3" s="1"/>
  <c r="O104" i="3"/>
  <c r="G104" i="3"/>
  <c r="K109" i="3"/>
  <c r="E114" i="3"/>
  <c r="K114" i="3"/>
  <c r="J114" i="3"/>
  <c r="E122" i="3"/>
  <c r="K122" i="3"/>
  <c r="J122" i="3"/>
  <c r="K124" i="3"/>
  <c r="J124" i="3"/>
  <c r="E124" i="3"/>
  <c r="K140" i="3"/>
  <c r="J140" i="3"/>
  <c r="E140" i="3"/>
  <c r="P78" i="3"/>
  <c r="P82" i="3"/>
  <c r="P86" i="3"/>
  <c r="P90" i="3"/>
  <c r="D91" i="3"/>
  <c r="F91" i="3" s="1"/>
  <c r="P94" i="3"/>
  <c r="D95" i="3"/>
  <c r="F95" i="3" s="1"/>
  <c r="P98" i="3"/>
  <c r="D99" i="3"/>
  <c r="F99" i="3" s="1"/>
  <c r="P102" i="3"/>
  <c r="D103" i="3"/>
  <c r="F103" i="3" s="1"/>
  <c r="P106" i="3"/>
  <c r="D107" i="3"/>
  <c r="F107" i="3" s="1"/>
  <c r="P110" i="3"/>
  <c r="D111" i="3"/>
  <c r="F111" i="3" s="1"/>
  <c r="P114" i="3"/>
  <c r="D115" i="3"/>
  <c r="F115" i="3" s="1"/>
  <c r="P118" i="3"/>
  <c r="D119" i="3"/>
  <c r="F119" i="3" s="1"/>
  <c r="P122" i="3"/>
  <c r="D123" i="3"/>
  <c r="F123" i="3" s="1"/>
  <c r="P126" i="3"/>
  <c r="D127" i="3"/>
  <c r="F127" i="3" s="1"/>
  <c r="P130" i="3"/>
  <c r="D131" i="3"/>
  <c r="F131" i="3" s="1"/>
  <c r="P134" i="3"/>
  <c r="D135" i="3"/>
  <c r="F135" i="3" s="1"/>
  <c r="E136" i="3"/>
  <c r="P138" i="3"/>
  <c r="K139" i="3"/>
  <c r="P142" i="3"/>
  <c r="G146" i="3"/>
  <c r="O146" i="3"/>
  <c r="O147" i="3"/>
  <c r="G147" i="3"/>
  <c r="G149" i="3"/>
  <c r="P149" i="3"/>
  <c r="J151" i="3"/>
  <c r="K161" i="3"/>
  <c r="J161" i="3"/>
  <c r="K165" i="3"/>
  <c r="J165" i="3"/>
  <c r="E174" i="3"/>
  <c r="K174" i="3"/>
  <c r="J174" i="3"/>
  <c r="E181" i="3"/>
  <c r="K181" i="3"/>
  <c r="J181" i="3"/>
  <c r="K190" i="3"/>
  <c r="E197" i="3"/>
  <c r="K197" i="3"/>
  <c r="J197" i="3"/>
  <c r="E206" i="3"/>
  <c r="K206" i="3"/>
  <c r="J206" i="3"/>
  <c r="E213" i="3"/>
  <c r="K213" i="3"/>
  <c r="J213" i="3"/>
  <c r="E222" i="3"/>
  <c r="K222" i="3"/>
  <c r="J222" i="3"/>
  <c r="G112" i="3"/>
  <c r="O112" i="3"/>
  <c r="J113" i="3"/>
  <c r="G116" i="3"/>
  <c r="O116" i="3"/>
  <c r="J117" i="3"/>
  <c r="G120" i="3"/>
  <c r="O120" i="3"/>
  <c r="G124" i="3"/>
  <c r="O124" i="3"/>
  <c r="J125" i="3"/>
  <c r="G128" i="3"/>
  <c r="O128" i="3"/>
  <c r="J129" i="3"/>
  <c r="G132" i="3"/>
  <c r="O132" i="3"/>
  <c r="J133" i="3"/>
  <c r="G136" i="3"/>
  <c r="O136" i="3"/>
  <c r="J137" i="3"/>
  <c r="D138" i="3"/>
  <c r="F138" i="3" s="1"/>
  <c r="E139" i="3"/>
  <c r="G140" i="3"/>
  <c r="O140" i="3"/>
  <c r="D142" i="3"/>
  <c r="F142" i="3" s="1"/>
  <c r="E143" i="3"/>
  <c r="P146" i="3"/>
  <c r="D147" i="3"/>
  <c r="F147" i="3" s="1"/>
  <c r="K148" i="3"/>
  <c r="J149" i="3"/>
  <c r="G150" i="3"/>
  <c r="O151" i="3"/>
  <c r="G151" i="3"/>
  <c r="K151" i="3"/>
  <c r="G153" i="3"/>
  <c r="P153" i="3"/>
  <c r="D154" i="3"/>
  <c r="F154" i="3" s="1"/>
  <c r="E156" i="3"/>
  <c r="O157" i="3"/>
  <c r="D158" i="3"/>
  <c r="F158" i="3" s="1"/>
  <c r="E160" i="3"/>
  <c r="E161" i="3"/>
  <c r="J163" i="3"/>
  <c r="E164" i="3"/>
  <c r="E165" i="3"/>
  <c r="E170" i="3"/>
  <c r="K170" i="3"/>
  <c r="J170" i="3"/>
  <c r="E186" i="3"/>
  <c r="K186" i="3"/>
  <c r="J186" i="3"/>
  <c r="K193" i="3"/>
  <c r="E202" i="3"/>
  <c r="K202" i="3"/>
  <c r="J202" i="3"/>
  <c r="E218" i="3"/>
  <c r="K218" i="3"/>
  <c r="J218" i="3"/>
  <c r="E225" i="3"/>
  <c r="K225" i="3"/>
  <c r="J225" i="3"/>
  <c r="P112" i="3"/>
  <c r="K113" i="3"/>
  <c r="P116" i="3"/>
  <c r="K117" i="3"/>
  <c r="P120" i="3"/>
  <c r="P124" i="3"/>
  <c r="K125" i="3"/>
  <c r="P128" i="3"/>
  <c r="K129" i="3"/>
  <c r="P132" i="3"/>
  <c r="K133" i="3"/>
  <c r="G135" i="3"/>
  <c r="O135" i="3"/>
  <c r="J136" i="3"/>
  <c r="P140" i="3"/>
  <c r="G154" i="3"/>
  <c r="O154" i="3"/>
  <c r="O155" i="3"/>
  <c r="G155" i="3"/>
  <c r="G157" i="3"/>
  <c r="P157" i="3"/>
  <c r="O158" i="3"/>
  <c r="O159" i="3"/>
  <c r="G159" i="3"/>
  <c r="K163" i="3"/>
  <c r="O167" i="3"/>
  <c r="G167" i="3"/>
  <c r="K169" i="3"/>
  <c r="J169" i="3"/>
  <c r="E182" i="3"/>
  <c r="K182" i="3"/>
  <c r="J182" i="3"/>
  <c r="E189" i="3"/>
  <c r="K189" i="3"/>
  <c r="J189" i="3"/>
  <c r="E198" i="3"/>
  <c r="K198" i="3"/>
  <c r="J198" i="3"/>
  <c r="E205" i="3"/>
  <c r="K205" i="3"/>
  <c r="J205" i="3"/>
  <c r="E214" i="3"/>
  <c r="K214" i="3"/>
  <c r="J214" i="3"/>
  <c r="E221" i="3"/>
  <c r="K221" i="3"/>
  <c r="J221" i="3"/>
  <c r="G138" i="3"/>
  <c r="G142" i="3"/>
  <c r="O143" i="3"/>
  <c r="G143" i="3"/>
  <c r="E148" i="3"/>
  <c r="E149" i="3"/>
  <c r="O149" i="3"/>
  <c r="K150" i="3"/>
  <c r="D155" i="3"/>
  <c r="F155" i="3" s="1"/>
  <c r="K156" i="3"/>
  <c r="J157" i="3"/>
  <c r="D159" i="3"/>
  <c r="F159" i="3" s="1"/>
  <c r="K160" i="3"/>
  <c r="E162" i="3"/>
  <c r="K162" i="3"/>
  <c r="O162" i="3"/>
  <c r="O163" i="3"/>
  <c r="G163" i="3"/>
  <c r="K164" i="3"/>
  <c r="E166" i="3"/>
  <c r="K166" i="3"/>
  <c r="O166" i="3"/>
  <c r="D167" i="3"/>
  <c r="F167" i="3" s="1"/>
  <c r="P167" i="3"/>
  <c r="E169" i="3"/>
  <c r="E178" i="3"/>
  <c r="K178" i="3"/>
  <c r="J178" i="3"/>
  <c r="E185" i="3"/>
  <c r="K185" i="3"/>
  <c r="J185" i="3"/>
  <c r="E194" i="3"/>
  <c r="K194" i="3"/>
  <c r="J194" i="3"/>
  <c r="J201" i="3"/>
  <c r="E217" i="3"/>
  <c r="K217" i="3"/>
  <c r="J217" i="3"/>
  <c r="E230" i="3"/>
  <c r="K230" i="3"/>
  <c r="J230" i="3"/>
  <c r="P170" i="3"/>
  <c r="D171" i="3"/>
  <c r="F171" i="3" s="1"/>
  <c r="E172" i="3"/>
  <c r="P174" i="3"/>
  <c r="D175" i="3"/>
  <c r="F175" i="3" s="1"/>
  <c r="E176" i="3"/>
  <c r="P178" i="3"/>
  <c r="D179" i="3"/>
  <c r="F179" i="3" s="1"/>
  <c r="E180" i="3"/>
  <c r="P182" i="3"/>
  <c r="D183" i="3"/>
  <c r="F183" i="3" s="1"/>
  <c r="P186" i="3"/>
  <c r="D187" i="3"/>
  <c r="F187" i="3" s="1"/>
  <c r="E188" i="3"/>
  <c r="P190" i="3"/>
  <c r="D191" i="3"/>
  <c r="F191" i="3" s="1"/>
  <c r="E192" i="3"/>
  <c r="P194" i="3"/>
  <c r="D195" i="3"/>
  <c r="F195" i="3" s="1"/>
  <c r="E196" i="3"/>
  <c r="P198" i="3"/>
  <c r="D199" i="3"/>
  <c r="F199" i="3" s="1"/>
  <c r="P202" i="3"/>
  <c r="D203" i="3"/>
  <c r="F203" i="3" s="1"/>
  <c r="E204" i="3"/>
  <c r="P206" i="3"/>
  <c r="D207" i="3"/>
  <c r="F207" i="3" s="1"/>
  <c r="E208" i="3"/>
  <c r="P210" i="3"/>
  <c r="D211" i="3"/>
  <c r="F211" i="3" s="1"/>
  <c r="E212" i="3"/>
  <c r="P214" i="3"/>
  <c r="D215" i="3"/>
  <c r="F215" i="3" s="1"/>
  <c r="P218" i="3"/>
  <c r="D219" i="3"/>
  <c r="F219" i="3" s="1"/>
  <c r="E220" i="3"/>
  <c r="P222" i="3"/>
  <c r="D223" i="3"/>
  <c r="F223" i="3" s="1"/>
  <c r="E224" i="3"/>
  <c r="E227" i="3"/>
  <c r="P230" i="3"/>
  <c r="D231" i="3"/>
  <c r="F231" i="3" s="1"/>
  <c r="K232" i="3"/>
  <c r="J233" i="3"/>
  <c r="G237" i="3"/>
  <c r="P237" i="3"/>
  <c r="D238" i="3"/>
  <c r="F238" i="3" s="1"/>
  <c r="J242" i="3"/>
  <c r="E243" i="3"/>
  <c r="D249" i="3"/>
  <c r="F249" i="3" s="1"/>
  <c r="P249" i="3"/>
  <c r="O254" i="3"/>
  <c r="G254" i="3"/>
  <c r="D254" i="3"/>
  <c r="F254" i="3" s="1"/>
  <c r="E257" i="3"/>
  <c r="K257" i="3"/>
  <c r="J257" i="3"/>
  <c r="P161" i="3"/>
  <c r="P165" i="3"/>
  <c r="P169" i="3"/>
  <c r="P173" i="3"/>
  <c r="P177" i="3"/>
  <c r="P181" i="3"/>
  <c r="P185" i="3"/>
  <c r="P189" i="3"/>
  <c r="P193" i="3"/>
  <c r="P197" i="3"/>
  <c r="P201" i="3"/>
  <c r="P205" i="3"/>
  <c r="P209" i="3"/>
  <c r="P213" i="3"/>
  <c r="P217" i="3"/>
  <c r="P221" i="3"/>
  <c r="P225" i="3"/>
  <c r="D226" i="3"/>
  <c r="F226" i="3" s="1"/>
  <c r="J227" i="3"/>
  <c r="E228" i="3"/>
  <c r="O229" i="3"/>
  <c r="J234" i="3"/>
  <c r="E239" i="3"/>
  <c r="K242" i="3"/>
  <c r="K243" i="3"/>
  <c r="E245" i="3"/>
  <c r="K245" i="3"/>
  <c r="O245" i="3"/>
  <c r="O246" i="3"/>
  <c r="G246" i="3"/>
  <c r="J251" i="3"/>
  <c r="E251" i="3"/>
  <c r="G171" i="3"/>
  <c r="O171" i="3"/>
  <c r="J172" i="3"/>
  <c r="G175" i="3"/>
  <c r="O175" i="3"/>
  <c r="J176" i="3"/>
  <c r="G179" i="3"/>
  <c r="O179" i="3"/>
  <c r="J180" i="3"/>
  <c r="G183" i="3"/>
  <c r="O183" i="3"/>
  <c r="G187" i="3"/>
  <c r="O187" i="3"/>
  <c r="G191" i="3"/>
  <c r="O191" i="3"/>
  <c r="J192" i="3"/>
  <c r="G195" i="3"/>
  <c r="O195" i="3"/>
  <c r="J196" i="3"/>
  <c r="G199" i="3"/>
  <c r="O199" i="3"/>
  <c r="G203" i="3"/>
  <c r="O203" i="3"/>
  <c r="J204" i="3"/>
  <c r="G207" i="3"/>
  <c r="O207" i="3"/>
  <c r="J208" i="3"/>
  <c r="G211" i="3"/>
  <c r="O211" i="3"/>
  <c r="J212" i="3"/>
  <c r="G215" i="3"/>
  <c r="O215" i="3"/>
  <c r="G219" i="3"/>
  <c r="O219" i="3"/>
  <c r="J220" i="3"/>
  <c r="G223" i="3"/>
  <c r="O223" i="3"/>
  <c r="J224" i="3"/>
  <c r="O227" i="3"/>
  <c r="G227" i="3"/>
  <c r="G229" i="3"/>
  <c r="P229" i="3"/>
  <c r="E232" i="3"/>
  <c r="O233" i="3"/>
  <c r="K234" i="3"/>
  <c r="E235" i="3"/>
  <c r="K239" i="3"/>
  <c r="E241" i="3"/>
  <c r="K241" i="3"/>
  <c r="O241" i="3"/>
  <c r="O242" i="3"/>
  <c r="G242" i="3"/>
  <c r="G245" i="3"/>
  <c r="P245" i="3"/>
  <c r="D246" i="3"/>
  <c r="F246" i="3" s="1"/>
  <c r="P246" i="3"/>
  <c r="O250" i="3"/>
  <c r="G250" i="3"/>
  <c r="D250" i="3"/>
  <c r="F250" i="3" s="1"/>
  <c r="K251" i="3"/>
  <c r="E253" i="3"/>
  <c r="K253" i="3"/>
  <c r="J253" i="3"/>
  <c r="O231" i="3"/>
  <c r="G231" i="3"/>
  <c r="E237" i="3"/>
  <c r="K237" i="3"/>
  <c r="O237" i="3"/>
  <c r="O238" i="3"/>
  <c r="G238" i="3"/>
  <c r="O249" i="3"/>
  <c r="P254" i="3"/>
  <c r="J255" i="3"/>
  <c r="E255" i="3"/>
  <c r="P253" i="3"/>
  <c r="P257" i="3"/>
  <c r="G235" i="3"/>
  <c r="O235" i="3"/>
  <c r="J236" i="3"/>
  <c r="G239" i="3"/>
  <c r="O239" i="3"/>
  <c r="J240" i="3"/>
  <c r="G243" i="3"/>
  <c r="O243" i="3"/>
  <c r="J244" i="3"/>
  <c r="G247" i="3"/>
  <c r="O247" i="3"/>
  <c r="J248" i="3"/>
  <c r="G251" i="3"/>
  <c r="O251" i="3"/>
  <c r="J252" i="3"/>
  <c r="G255" i="3"/>
  <c r="O255" i="3"/>
  <c r="J256" i="3"/>
  <c r="K200" i="3" l="1"/>
  <c r="F200" i="3"/>
  <c r="F101" i="3"/>
  <c r="K101" i="3"/>
  <c r="K188" i="3"/>
  <c r="F188" i="3"/>
  <c r="E141" i="3"/>
  <c r="F141" i="3"/>
  <c r="J210" i="3"/>
  <c r="J173" i="3"/>
  <c r="J209" i="3"/>
  <c r="E193" i="3"/>
  <c r="J177" i="3"/>
  <c r="J141" i="3"/>
  <c r="E190" i="3"/>
  <c r="E132" i="3"/>
  <c r="J102" i="3"/>
  <c r="K78" i="3"/>
  <c r="E101" i="3"/>
  <c r="J54" i="3"/>
  <c r="J22" i="3"/>
  <c r="J75" i="3"/>
  <c r="E55" i="3"/>
  <c r="J39" i="3"/>
  <c r="J30" i="3"/>
  <c r="E151" i="3"/>
  <c r="F151" i="3"/>
  <c r="J144" i="3"/>
  <c r="F144" i="3"/>
  <c r="E144" i="3"/>
  <c r="K144" i="3"/>
  <c r="K136" i="3"/>
  <c r="F136" i="3"/>
  <c r="E113" i="3"/>
  <c r="F113" i="3"/>
  <c r="F90" i="3"/>
  <c r="E90" i="3"/>
  <c r="E80" i="3"/>
  <c r="F80" i="3"/>
  <c r="J80" i="3"/>
  <c r="F106" i="3"/>
  <c r="E106" i="3"/>
  <c r="J156" i="3"/>
  <c r="F156" i="3"/>
  <c r="E125" i="3"/>
  <c r="F125" i="3"/>
  <c r="F98" i="3"/>
  <c r="E98" i="3"/>
  <c r="J45" i="3"/>
  <c r="F45" i="3"/>
  <c r="E45" i="3"/>
  <c r="K220" i="3"/>
  <c r="F220" i="3"/>
  <c r="F162" i="3"/>
  <c r="J162" i="3"/>
  <c r="F82" i="3"/>
  <c r="E82" i="3"/>
  <c r="K68" i="3"/>
  <c r="F68" i="3"/>
  <c r="E68" i="3"/>
  <c r="J68" i="3"/>
  <c r="J37" i="3"/>
  <c r="F37" i="3"/>
  <c r="E37" i="3"/>
  <c r="J21" i="3"/>
  <c r="F21" i="3"/>
  <c r="E21" i="3"/>
  <c r="J10" i="3"/>
  <c r="F10" i="3"/>
  <c r="F86" i="3"/>
  <c r="E86" i="3"/>
  <c r="K153" i="3"/>
  <c r="F153" i="3"/>
  <c r="J153" i="3"/>
  <c r="E153" i="3"/>
  <c r="J69" i="3"/>
  <c r="F69" i="3"/>
  <c r="F6" i="3"/>
  <c r="J6" i="3"/>
  <c r="K229" i="3"/>
  <c r="F229" i="3"/>
  <c r="J229" i="3"/>
  <c r="K233" i="3"/>
  <c r="F233" i="3"/>
  <c r="K145" i="3"/>
  <c r="F145" i="3"/>
  <c r="E145" i="3"/>
  <c r="J145" i="3"/>
  <c r="E121" i="3"/>
  <c r="F121" i="3"/>
  <c r="K168" i="3"/>
  <c r="F168" i="3"/>
  <c r="J85" i="3"/>
  <c r="F85" i="3"/>
  <c r="E85" i="3"/>
  <c r="J77" i="3"/>
  <c r="F77" i="3"/>
  <c r="J5" i="3"/>
  <c r="F5" i="3"/>
  <c r="E5" i="3"/>
  <c r="E233" i="3"/>
  <c r="J200" i="3"/>
  <c r="E229" i="3"/>
  <c r="K210" i="3"/>
  <c r="E201" i="3"/>
  <c r="J168" i="3"/>
  <c r="K173" i="3"/>
  <c r="K141" i="3"/>
  <c r="K209" i="3"/>
  <c r="K177" i="3"/>
  <c r="J121" i="3"/>
  <c r="J132" i="3"/>
  <c r="K85" i="3"/>
  <c r="E78" i="3"/>
  <c r="E112" i="3"/>
  <c r="K5" i="3"/>
  <c r="K54" i="3"/>
  <c r="K22" i="3"/>
  <c r="K75" i="3"/>
  <c r="K39" i="3"/>
  <c r="K30" i="3"/>
  <c r="F241" i="3"/>
  <c r="J241" i="3"/>
  <c r="K212" i="3"/>
  <c r="F212" i="3"/>
  <c r="K248" i="3"/>
  <c r="E248" i="3"/>
  <c r="F248" i="3"/>
  <c r="F166" i="3"/>
  <c r="J166" i="3"/>
  <c r="K149" i="3"/>
  <c r="F149" i="3"/>
  <c r="F83" i="3"/>
  <c r="J83" i="3"/>
  <c r="K74" i="3"/>
  <c r="F74" i="3"/>
  <c r="F245" i="3"/>
  <c r="J245" i="3"/>
  <c r="E32" i="3"/>
  <c r="F32" i="3"/>
  <c r="K244" i="3"/>
  <c r="E244" i="3"/>
  <c r="F244" i="3"/>
  <c r="K204" i="3"/>
  <c r="F204" i="3"/>
  <c r="J148" i="3"/>
  <c r="F148" i="3"/>
  <c r="F87" i="3"/>
  <c r="J87" i="3"/>
  <c r="J25" i="3"/>
  <c r="F25" i="3"/>
  <c r="E25" i="3"/>
  <c r="K157" i="3"/>
  <c r="F157" i="3"/>
  <c r="K240" i="3"/>
  <c r="F240" i="3"/>
  <c r="E240" i="3"/>
  <c r="K216" i="3"/>
  <c r="F216" i="3"/>
  <c r="K184" i="3"/>
  <c r="F184" i="3"/>
  <c r="F102" i="3"/>
  <c r="E102" i="3"/>
  <c r="E84" i="3"/>
  <c r="F84" i="3"/>
  <c r="J84" i="3"/>
  <c r="K84" i="3"/>
  <c r="J17" i="3"/>
  <c r="F17" i="3"/>
  <c r="E17" i="3"/>
  <c r="K16" i="3"/>
  <c r="F16" i="3"/>
  <c r="J57" i="3"/>
  <c r="F57" i="3"/>
  <c r="E57" i="3"/>
  <c r="K201" i="3"/>
  <c r="J188" i="3"/>
  <c r="E216" i="3"/>
  <c r="E200" i="3"/>
  <c r="E184" i="3"/>
  <c r="E210" i="3"/>
  <c r="E173" i="3"/>
  <c r="E209" i="3"/>
  <c r="J193" i="3"/>
  <c r="E177" i="3"/>
  <c r="J190" i="3"/>
  <c r="K132" i="3"/>
  <c r="E77" i="3"/>
  <c r="J112" i="3"/>
  <c r="E75" i="3"/>
  <c r="J55" i="3"/>
  <c r="E39" i="3"/>
  <c r="J237" i="3"/>
  <c r="F237" i="3"/>
  <c r="K196" i="3"/>
  <c r="F196" i="3"/>
  <c r="J164" i="3"/>
  <c r="F164" i="3"/>
  <c r="J76" i="3"/>
  <c r="F76" i="3"/>
  <c r="E76" i="3"/>
  <c r="J232" i="3"/>
  <c r="F232" i="3"/>
  <c r="E133" i="3"/>
  <c r="F133" i="3"/>
  <c r="K172" i="3"/>
  <c r="F172" i="3"/>
  <c r="J73" i="3"/>
  <c r="F73" i="3"/>
  <c r="J53" i="3"/>
  <c r="F53" i="3"/>
  <c r="E53" i="3"/>
  <c r="J13" i="3"/>
  <c r="F13" i="3"/>
  <c r="E13" i="3"/>
  <c r="J81" i="3"/>
  <c r="F81" i="3"/>
  <c r="E81" i="3"/>
  <c r="K70" i="3"/>
  <c r="F70" i="3"/>
  <c r="J41" i="3"/>
  <c r="F41" i="3"/>
  <c r="E41" i="3"/>
  <c r="G59" i="2"/>
  <c r="K59" i="2"/>
  <c r="G55" i="2"/>
  <c r="K55" i="2"/>
  <c r="G163" i="2"/>
  <c r="K163" i="2"/>
  <c r="G131" i="2"/>
  <c r="K131" i="2"/>
  <c r="G99" i="2"/>
  <c r="K99" i="2"/>
  <c r="G67" i="2"/>
  <c r="K67" i="2"/>
  <c r="K190" i="2"/>
  <c r="G190" i="2"/>
  <c r="G183" i="2"/>
  <c r="K183" i="2"/>
  <c r="G151" i="2"/>
  <c r="K151" i="2"/>
  <c r="G79" i="2"/>
  <c r="K79" i="2"/>
  <c r="G233" i="2"/>
  <c r="J233" i="2"/>
  <c r="F233" i="2"/>
  <c r="K233" i="2"/>
  <c r="G242" i="2"/>
  <c r="J242" i="2"/>
  <c r="G239" i="2"/>
  <c r="K239" i="2"/>
  <c r="G171" i="2"/>
  <c r="K171" i="2"/>
  <c r="G107" i="2"/>
  <c r="K107" i="2"/>
  <c r="G119" i="2"/>
  <c r="K119" i="2"/>
  <c r="G87" i="2"/>
  <c r="K87" i="2"/>
  <c r="G123" i="2"/>
  <c r="K123" i="2"/>
  <c r="F257" i="2"/>
  <c r="J257" i="2"/>
  <c r="K187" i="2"/>
  <c r="G75" i="2"/>
  <c r="K75" i="2"/>
  <c r="G103" i="2"/>
  <c r="K103" i="2"/>
  <c r="G71" i="2"/>
  <c r="K71" i="2"/>
  <c r="G159" i="2"/>
  <c r="K159" i="2"/>
  <c r="G143" i="2"/>
  <c r="K143" i="2"/>
  <c r="K2" i="2"/>
  <c r="G2" i="2"/>
  <c r="G155" i="2"/>
  <c r="K155" i="2"/>
  <c r="G91" i="2"/>
  <c r="K91" i="2"/>
  <c r="G127" i="2"/>
  <c r="K127" i="2"/>
  <c r="J226" i="2"/>
  <c r="G226" i="2"/>
  <c r="K226" i="2"/>
  <c r="G175" i="2"/>
  <c r="K175" i="2"/>
  <c r="J175" i="2"/>
  <c r="J127" i="2"/>
  <c r="J123" i="2"/>
  <c r="J119" i="2"/>
  <c r="J87" i="2"/>
  <c r="F187" i="2"/>
  <c r="F59" i="2"/>
  <c r="F55" i="2"/>
  <c r="F226" i="2"/>
  <c r="G256" i="2"/>
  <c r="K256" i="2"/>
  <c r="J218" i="2"/>
  <c r="G218" i="2"/>
  <c r="K218" i="2"/>
  <c r="G179" i="2"/>
  <c r="K179" i="2"/>
  <c r="G147" i="2"/>
  <c r="K147" i="2"/>
  <c r="G115" i="2"/>
  <c r="K115" i="2"/>
  <c r="G83" i="2"/>
  <c r="K83" i="2"/>
  <c r="G167" i="2"/>
  <c r="K167" i="2"/>
  <c r="G135" i="2"/>
  <c r="K135" i="2"/>
  <c r="G63" i="2"/>
  <c r="K63" i="2"/>
  <c r="G223" i="2"/>
  <c r="K223" i="2"/>
  <c r="G139" i="2"/>
  <c r="K139" i="2"/>
  <c r="G111" i="2"/>
  <c r="K111" i="2"/>
  <c r="G95" i="2"/>
  <c r="K95" i="2"/>
  <c r="G50" i="2"/>
  <c r="K50" i="2"/>
  <c r="I231" i="1"/>
  <c r="H231" i="1"/>
  <c r="E231" i="1"/>
  <c r="G231" i="1" s="1"/>
  <c r="H226" i="1"/>
  <c r="I226" i="1"/>
  <c r="E226" i="1"/>
  <c r="I181" i="1"/>
  <c r="H181" i="1"/>
  <c r="E181" i="1"/>
  <c r="G181" i="1" s="1"/>
  <c r="G152" i="1"/>
  <c r="K152" i="1"/>
  <c r="L152" i="1"/>
  <c r="F152" i="1"/>
  <c r="H82" i="1"/>
  <c r="I82" i="1"/>
  <c r="E82" i="1"/>
  <c r="G82" i="1" s="1"/>
  <c r="G36" i="1"/>
  <c r="L36" i="1"/>
  <c r="I141" i="1"/>
  <c r="H141" i="1"/>
  <c r="E141" i="1"/>
  <c r="I125" i="1"/>
  <c r="H125" i="1"/>
  <c r="E125" i="1"/>
  <c r="G116" i="1"/>
  <c r="L116" i="1"/>
  <c r="K116" i="1"/>
  <c r="F116" i="1"/>
  <c r="G84" i="1"/>
  <c r="L84" i="1"/>
  <c r="K84" i="1"/>
  <c r="F84" i="1"/>
  <c r="I78" i="1"/>
  <c r="H78" i="1"/>
  <c r="E78" i="1"/>
  <c r="G78" i="1" s="1"/>
  <c r="G16" i="1"/>
  <c r="K16" i="1"/>
  <c r="L16" i="1"/>
  <c r="F16" i="1"/>
  <c r="I234" i="1"/>
  <c r="H234" i="1"/>
  <c r="E234" i="1"/>
  <c r="I198" i="1"/>
  <c r="H198" i="1"/>
  <c r="E198" i="1"/>
  <c r="H130" i="1"/>
  <c r="I130" i="1"/>
  <c r="E130" i="1"/>
  <c r="G130" i="1" s="1"/>
  <c r="I143" i="1"/>
  <c r="H143" i="1"/>
  <c r="E143" i="1"/>
  <c r="G143" i="1" s="1"/>
  <c r="G256" i="1"/>
  <c r="L256" i="1"/>
  <c r="K256" i="1"/>
  <c r="G248" i="1"/>
  <c r="L248" i="1"/>
  <c r="K248" i="1"/>
  <c r="G236" i="1"/>
  <c r="L236" i="1"/>
  <c r="K236" i="1"/>
  <c r="I174" i="1"/>
  <c r="H174" i="1"/>
  <c r="E174" i="1"/>
  <c r="I133" i="1"/>
  <c r="H133" i="1"/>
  <c r="E133" i="1"/>
  <c r="I106" i="1"/>
  <c r="H106" i="1"/>
  <c r="E106" i="1"/>
  <c r="G106" i="1" s="1"/>
  <c r="I202" i="1"/>
  <c r="H202" i="1"/>
  <c r="E202" i="1"/>
  <c r="G80" i="1"/>
  <c r="K80" i="1"/>
  <c r="F80" i="1"/>
  <c r="L80" i="1"/>
  <c r="I10" i="1"/>
  <c r="H10" i="1"/>
  <c r="E10" i="1"/>
  <c r="I9" i="1"/>
  <c r="H9" i="1"/>
  <c r="E9" i="1"/>
  <c r="F248" i="1"/>
  <c r="F65" i="1"/>
  <c r="K61" i="1"/>
  <c r="F29" i="1"/>
  <c r="I247" i="1"/>
  <c r="H247" i="1"/>
  <c r="E247" i="1"/>
  <c r="G247" i="1" s="1"/>
  <c r="G164" i="1"/>
  <c r="K164" i="1"/>
  <c r="L164" i="1"/>
  <c r="F164" i="1"/>
  <c r="I134" i="1"/>
  <c r="H134" i="1"/>
  <c r="E134" i="1"/>
  <c r="G134" i="1" s="1"/>
  <c r="G124" i="1"/>
  <c r="L124" i="1"/>
  <c r="K124" i="1"/>
  <c r="F124" i="1"/>
  <c r="I109" i="1"/>
  <c r="H109" i="1"/>
  <c r="E109" i="1"/>
  <c r="G104" i="1"/>
  <c r="L104" i="1"/>
  <c r="K104" i="1"/>
  <c r="F104" i="1"/>
  <c r="I94" i="1"/>
  <c r="H94" i="1"/>
  <c r="E94" i="1"/>
  <c r="G94" i="1" s="1"/>
  <c r="G28" i="1"/>
  <c r="F28" i="1"/>
  <c r="L28" i="1"/>
  <c r="G56" i="1"/>
  <c r="L56" i="1"/>
  <c r="I14" i="1"/>
  <c r="H14" i="1"/>
  <c r="E14" i="1"/>
  <c r="G14" i="1" s="1"/>
  <c r="I218" i="1"/>
  <c r="H218" i="1"/>
  <c r="E218" i="1"/>
  <c r="I102" i="1"/>
  <c r="H102" i="1"/>
  <c r="E102" i="1"/>
  <c r="G102" i="1" s="1"/>
  <c r="I77" i="1"/>
  <c r="H77" i="1"/>
  <c r="E77" i="1"/>
  <c r="I155" i="1"/>
  <c r="H155" i="1"/>
  <c r="E155" i="1"/>
  <c r="G155" i="1" s="1"/>
  <c r="I251" i="1"/>
  <c r="H251" i="1"/>
  <c r="E251" i="1"/>
  <c r="G251" i="1" s="1"/>
  <c r="I222" i="1"/>
  <c r="H222" i="1"/>
  <c r="E222" i="1"/>
  <c r="I168" i="1"/>
  <c r="H168" i="1"/>
  <c r="E168" i="1"/>
  <c r="I154" i="1"/>
  <c r="H154" i="1"/>
  <c r="E154" i="1"/>
  <c r="G154" i="1" s="1"/>
  <c r="I145" i="1"/>
  <c r="H145" i="1"/>
  <c r="E145" i="1"/>
  <c r="I129" i="1"/>
  <c r="H129" i="1"/>
  <c r="E129" i="1"/>
  <c r="G48" i="1"/>
  <c r="L48" i="1"/>
  <c r="G32" i="1"/>
  <c r="L32" i="1"/>
  <c r="I21" i="1"/>
  <c r="H21" i="1"/>
  <c r="E21" i="1"/>
  <c r="G21" i="1" s="1"/>
  <c r="G7" i="1"/>
  <c r="L7" i="1"/>
  <c r="G5" i="1"/>
  <c r="F5" i="1"/>
  <c r="L5" i="1"/>
  <c r="K5" i="1"/>
  <c r="G208" i="1"/>
  <c r="L208" i="1"/>
  <c r="H162" i="1"/>
  <c r="I162" i="1"/>
  <c r="E162" i="1"/>
  <c r="G162" i="1" s="1"/>
  <c r="G136" i="1"/>
  <c r="K136" i="1"/>
  <c r="F136" i="1"/>
  <c r="L136" i="1"/>
  <c r="G88" i="1"/>
  <c r="K88" i="1"/>
  <c r="F88" i="1"/>
  <c r="L88" i="1"/>
  <c r="I159" i="1"/>
  <c r="H159" i="1"/>
  <c r="E159" i="1"/>
  <c r="G159" i="1" s="1"/>
  <c r="I239" i="1"/>
  <c r="H239" i="1"/>
  <c r="E239" i="1"/>
  <c r="G239" i="1" s="1"/>
  <c r="G176" i="1"/>
  <c r="L176" i="1"/>
  <c r="G160" i="1"/>
  <c r="F160" i="1"/>
  <c r="L160" i="1"/>
  <c r="K160" i="1"/>
  <c r="I137" i="1"/>
  <c r="H137" i="1"/>
  <c r="E137" i="1"/>
  <c r="I113" i="1"/>
  <c r="H113" i="1"/>
  <c r="E113" i="1"/>
  <c r="I158" i="1"/>
  <c r="H158" i="1"/>
  <c r="E158" i="1"/>
  <c r="G158" i="1" s="1"/>
  <c r="I118" i="1"/>
  <c r="H118" i="1"/>
  <c r="E118" i="1"/>
  <c r="G118" i="1" s="1"/>
  <c r="I97" i="1"/>
  <c r="H97" i="1"/>
  <c r="E97" i="1"/>
  <c r="I23" i="1"/>
  <c r="H23" i="1"/>
  <c r="E23" i="1"/>
  <c r="G23" i="1" s="1"/>
  <c r="I3" i="1"/>
  <c r="H3" i="1"/>
  <c r="E3" i="1"/>
  <c r="G148" i="1"/>
  <c r="L148" i="1"/>
  <c r="K148" i="1"/>
  <c r="F148" i="1"/>
  <c r="I122" i="1"/>
  <c r="H122" i="1"/>
  <c r="E122" i="1"/>
  <c r="G122" i="1" s="1"/>
  <c r="I89" i="1"/>
  <c r="H89" i="1"/>
  <c r="E89" i="1"/>
  <c r="G52" i="1"/>
  <c r="L52" i="1"/>
  <c r="I235" i="1"/>
  <c r="H235" i="1"/>
  <c r="E235" i="1"/>
  <c r="G235" i="1" s="1"/>
  <c r="G244" i="1"/>
  <c r="K244" i="1"/>
  <c r="L244" i="1"/>
  <c r="G108" i="1"/>
  <c r="L108" i="1"/>
  <c r="K108" i="1"/>
  <c r="F108" i="1"/>
  <c r="I93" i="1"/>
  <c r="H93" i="1"/>
  <c r="E93" i="1"/>
  <c r="G20" i="1"/>
  <c r="F20" i="1"/>
  <c r="K20" i="1"/>
  <c r="L20" i="1"/>
  <c r="G68" i="1"/>
  <c r="K68" i="1"/>
  <c r="F68" i="1"/>
  <c r="L68" i="1"/>
  <c r="I223" i="1"/>
  <c r="H223" i="1"/>
  <c r="E223" i="1"/>
  <c r="G223" i="1" s="1"/>
  <c r="L250" i="1"/>
  <c r="G250" i="1"/>
  <c r="G238" i="1"/>
  <c r="L238" i="1"/>
  <c r="G188" i="1"/>
  <c r="L188" i="1"/>
  <c r="I169" i="1"/>
  <c r="H169" i="1"/>
  <c r="E169" i="1"/>
  <c r="G169" i="1" s="1"/>
  <c r="G156" i="1"/>
  <c r="F156" i="1"/>
  <c r="L156" i="1"/>
  <c r="K156" i="1"/>
  <c r="G92" i="1"/>
  <c r="F92" i="1"/>
  <c r="L92" i="1"/>
  <c r="K92" i="1"/>
  <c r="F250" i="1"/>
  <c r="K238" i="1"/>
  <c r="F236" i="1"/>
  <c r="F196" i="1"/>
  <c r="K65" i="1"/>
  <c r="L45" i="1"/>
  <c r="K29" i="1"/>
  <c r="L254" i="1"/>
  <c r="G254" i="1"/>
  <c r="G252" i="1"/>
  <c r="K252" i="1"/>
  <c r="L252" i="1"/>
  <c r="L246" i="1"/>
  <c r="G246" i="1"/>
  <c r="G212" i="1"/>
  <c r="K212" i="1"/>
  <c r="L212" i="1"/>
  <c r="I206" i="1"/>
  <c r="H206" i="1"/>
  <c r="E206" i="1"/>
  <c r="I190" i="1"/>
  <c r="H190" i="1"/>
  <c r="E190" i="1"/>
  <c r="I182" i="1"/>
  <c r="H182" i="1"/>
  <c r="E182" i="1"/>
  <c r="G172" i="1"/>
  <c r="L172" i="1"/>
  <c r="G96" i="1"/>
  <c r="K96" i="1"/>
  <c r="F96" i="1"/>
  <c r="L96" i="1"/>
  <c r="I85" i="1"/>
  <c r="H85" i="1"/>
  <c r="E85" i="1"/>
  <c r="G64" i="1"/>
  <c r="L64" i="1"/>
  <c r="F64" i="1"/>
  <c r="L6" i="1"/>
  <c r="G6" i="1"/>
  <c r="F6" i="1"/>
  <c r="G220" i="1"/>
  <c r="L220" i="1"/>
  <c r="K220" i="1"/>
  <c r="I153" i="1"/>
  <c r="H153" i="1"/>
  <c r="E153" i="1"/>
  <c r="G132" i="1"/>
  <c r="K132" i="1"/>
  <c r="F132" i="1"/>
  <c r="L132" i="1"/>
  <c r="I74" i="1"/>
  <c r="H74" i="1"/>
  <c r="E74" i="1"/>
  <c r="G74" i="1" s="1"/>
  <c r="I203" i="1"/>
  <c r="H203" i="1"/>
  <c r="E203" i="1"/>
  <c r="G203" i="1" s="1"/>
  <c r="G232" i="1"/>
  <c r="K232" i="1"/>
  <c r="L232" i="1"/>
  <c r="H210" i="1"/>
  <c r="I210" i="1"/>
  <c r="E210" i="1"/>
  <c r="I157" i="1"/>
  <c r="H157" i="1"/>
  <c r="E157" i="1"/>
  <c r="I121" i="1"/>
  <c r="H121" i="1"/>
  <c r="E121" i="1"/>
  <c r="I117" i="1"/>
  <c r="H117" i="1"/>
  <c r="E117" i="1"/>
  <c r="G12" i="1"/>
  <c r="K12" i="1"/>
  <c r="G24" i="1"/>
  <c r="L24" i="1"/>
  <c r="I11" i="1"/>
  <c r="H11" i="1"/>
  <c r="E11" i="1"/>
  <c r="G216" i="1"/>
  <c r="L216" i="1"/>
  <c r="K216" i="1"/>
  <c r="G112" i="1"/>
  <c r="K112" i="1"/>
  <c r="F112" i="1"/>
  <c r="L112" i="1"/>
  <c r="I79" i="1"/>
  <c r="H79" i="1"/>
  <c r="E79" i="1"/>
  <c r="G79" i="1" s="1"/>
  <c r="I175" i="1"/>
  <c r="H175" i="1"/>
  <c r="E175" i="1"/>
  <c r="G175" i="1" s="1"/>
  <c r="I255" i="1"/>
  <c r="H255" i="1"/>
  <c r="E255" i="1"/>
  <c r="G255" i="1" s="1"/>
  <c r="G228" i="1"/>
  <c r="L228" i="1"/>
  <c r="K228" i="1"/>
  <c r="G180" i="1"/>
  <c r="L180" i="1"/>
  <c r="I170" i="1"/>
  <c r="H170" i="1"/>
  <c r="E170" i="1"/>
  <c r="I166" i="1"/>
  <c r="H166" i="1"/>
  <c r="E166" i="1"/>
  <c r="G166" i="1" s="1"/>
  <c r="G140" i="1"/>
  <c r="F140" i="1"/>
  <c r="L140" i="1"/>
  <c r="K140" i="1"/>
  <c r="G120" i="1"/>
  <c r="F120" i="1"/>
  <c r="K120" i="1"/>
  <c r="L120" i="1"/>
  <c r="H98" i="1"/>
  <c r="I98" i="1"/>
  <c r="E98" i="1"/>
  <c r="G98" i="1" s="1"/>
  <c r="I81" i="1"/>
  <c r="H81" i="1"/>
  <c r="E81" i="1"/>
  <c r="I69" i="1"/>
  <c r="H69" i="1"/>
  <c r="E69" i="1"/>
  <c r="G240" i="1"/>
  <c r="L240" i="1"/>
  <c r="K240" i="1"/>
  <c r="I243" i="1"/>
  <c r="H243" i="1"/>
  <c r="E243" i="1"/>
  <c r="G243" i="1" s="1"/>
  <c r="I142" i="1"/>
  <c r="H142" i="1"/>
  <c r="E142" i="1"/>
  <c r="G142" i="1" s="1"/>
  <c r="I107" i="1"/>
  <c r="H107" i="1"/>
  <c r="E107" i="1"/>
  <c r="G107" i="1" s="1"/>
  <c r="G200" i="1"/>
  <c r="L200" i="1"/>
  <c r="F238" i="1"/>
  <c r="F256" i="1"/>
  <c r="F188" i="1"/>
  <c r="K196" i="1"/>
  <c r="L61" i="1"/>
  <c r="F45" i="1"/>
  <c r="I227" i="1"/>
  <c r="H227" i="1"/>
  <c r="E227" i="1"/>
  <c r="G227" i="1" s="1"/>
  <c r="G224" i="1"/>
  <c r="L224" i="1"/>
  <c r="K224" i="1"/>
  <c r="I214" i="1"/>
  <c r="H214" i="1"/>
  <c r="E214" i="1"/>
  <c r="I186" i="1"/>
  <c r="H186" i="1"/>
  <c r="E186" i="1"/>
  <c r="I165" i="1"/>
  <c r="H165" i="1"/>
  <c r="E165" i="1"/>
  <c r="H146" i="1"/>
  <c r="I146" i="1"/>
  <c r="E146" i="1"/>
  <c r="G146" i="1" s="1"/>
  <c r="I138" i="1"/>
  <c r="H138" i="1"/>
  <c r="E138" i="1"/>
  <c r="G138" i="1" s="1"/>
  <c r="H114" i="1"/>
  <c r="I114" i="1"/>
  <c r="E114" i="1"/>
  <c r="G114" i="1" s="1"/>
  <c r="I105" i="1"/>
  <c r="H105" i="1"/>
  <c r="E105" i="1"/>
  <c r="I73" i="1"/>
  <c r="H73" i="1"/>
  <c r="E73" i="1"/>
  <c r="G44" i="1"/>
  <c r="L44" i="1"/>
  <c r="G2" i="1"/>
  <c r="K2" i="1"/>
  <c r="F2" i="1"/>
  <c r="L2" i="1"/>
  <c r="I86" i="1"/>
  <c r="H86" i="1"/>
  <c r="E86" i="1"/>
  <c r="G86" i="1" s="1"/>
  <c r="G76" i="1"/>
  <c r="K76" i="1"/>
  <c r="F76" i="1"/>
  <c r="L76" i="1"/>
  <c r="I91" i="1"/>
  <c r="H91" i="1"/>
  <c r="E91" i="1"/>
  <c r="G91" i="1" s="1"/>
  <c r="I219" i="1"/>
  <c r="H219" i="1"/>
  <c r="E219" i="1"/>
  <c r="G219" i="1" s="1"/>
  <c r="I161" i="1"/>
  <c r="H161" i="1"/>
  <c r="E161" i="1"/>
  <c r="I150" i="1"/>
  <c r="H150" i="1"/>
  <c r="E150" i="1"/>
  <c r="G150" i="1" s="1"/>
  <c r="I101" i="1"/>
  <c r="H101" i="1"/>
  <c r="E101" i="1"/>
  <c r="G72" i="1"/>
  <c r="L72" i="1"/>
  <c r="F72" i="1"/>
  <c r="K72" i="1"/>
  <c r="I18" i="1"/>
  <c r="H18" i="1"/>
  <c r="E18" i="1"/>
  <c r="I15" i="1"/>
  <c r="H15" i="1"/>
  <c r="E15" i="1"/>
  <c r="G15" i="1" s="1"/>
  <c r="G40" i="1"/>
  <c r="L40" i="1"/>
  <c r="G13" i="1"/>
  <c r="L13" i="1"/>
  <c r="H178" i="1"/>
  <c r="I178" i="1"/>
  <c r="E178" i="1"/>
  <c r="I149" i="1"/>
  <c r="H149" i="1"/>
  <c r="E149" i="1"/>
  <c r="I127" i="1"/>
  <c r="H127" i="1"/>
  <c r="E127" i="1"/>
  <c r="G127" i="1" s="1"/>
  <c r="I191" i="1"/>
  <c r="H191" i="1"/>
  <c r="E191" i="1"/>
  <c r="G191" i="1" s="1"/>
  <c r="I230" i="1"/>
  <c r="H230" i="1"/>
  <c r="E230" i="1"/>
  <c r="H194" i="1"/>
  <c r="I194" i="1"/>
  <c r="E194" i="1"/>
  <c r="G184" i="1"/>
  <c r="L184" i="1"/>
  <c r="G144" i="1"/>
  <c r="F144" i="1"/>
  <c r="K144" i="1"/>
  <c r="L144" i="1"/>
  <c r="G128" i="1"/>
  <c r="F128" i="1"/>
  <c r="L128" i="1"/>
  <c r="K128" i="1"/>
  <c r="G100" i="1"/>
  <c r="F100" i="1"/>
  <c r="L100" i="1"/>
  <c r="K100" i="1"/>
  <c r="I90" i="1"/>
  <c r="H90" i="1"/>
  <c r="E90" i="1"/>
  <c r="G90" i="1" s="1"/>
  <c r="L242" i="1"/>
  <c r="G242" i="1"/>
  <c r="I126" i="1"/>
  <c r="H126" i="1"/>
  <c r="E126" i="1"/>
  <c r="G126" i="1" s="1"/>
  <c r="I110" i="1"/>
  <c r="H110" i="1"/>
  <c r="E110" i="1"/>
  <c r="G110" i="1" s="1"/>
  <c r="G60" i="1"/>
  <c r="L60" i="1"/>
  <c r="E226" i="3"/>
  <c r="K226" i="3"/>
  <c r="J226" i="3"/>
  <c r="E238" i="3"/>
  <c r="K238" i="3"/>
  <c r="J238" i="3"/>
  <c r="J219" i="3"/>
  <c r="E219" i="3"/>
  <c r="K219" i="3"/>
  <c r="J203" i="3"/>
  <c r="E203" i="3"/>
  <c r="K203" i="3"/>
  <c r="J187" i="3"/>
  <c r="E187" i="3"/>
  <c r="K187" i="3"/>
  <c r="J171" i="3"/>
  <c r="E171" i="3"/>
  <c r="K171" i="3"/>
  <c r="J147" i="3"/>
  <c r="E147" i="3"/>
  <c r="K147" i="3"/>
  <c r="E138" i="3"/>
  <c r="K138" i="3"/>
  <c r="J138" i="3"/>
  <c r="J131" i="3"/>
  <c r="E131" i="3"/>
  <c r="K131" i="3"/>
  <c r="J123" i="3"/>
  <c r="E123" i="3"/>
  <c r="K123" i="3"/>
  <c r="J115" i="3"/>
  <c r="E115" i="3"/>
  <c r="K115" i="3"/>
  <c r="J107" i="3"/>
  <c r="E107" i="3"/>
  <c r="K107" i="3"/>
  <c r="J99" i="3"/>
  <c r="E99" i="3"/>
  <c r="K99" i="3"/>
  <c r="J91" i="3"/>
  <c r="E91" i="3"/>
  <c r="K91" i="3"/>
  <c r="K96" i="3"/>
  <c r="E96" i="3"/>
  <c r="J96" i="3"/>
  <c r="E71" i="3"/>
  <c r="K71" i="3"/>
  <c r="J71" i="3"/>
  <c r="E67" i="3"/>
  <c r="K67" i="3"/>
  <c r="J67" i="3"/>
  <c r="K248" i="2"/>
  <c r="J248" i="2"/>
  <c r="F248" i="2"/>
  <c r="K240" i="2"/>
  <c r="J240" i="2"/>
  <c r="F240" i="2"/>
  <c r="K224" i="2"/>
  <c r="J224" i="2"/>
  <c r="F224" i="2"/>
  <c r="J184" i="2"/>
  <c r="F184" i="2"/>
  <c r="K184" i="2"/>
  <c r="J176" i="2"/>
  <c r="F176" i="2"/>
  <c r="K176" i="2"/>
  <c r="J168" i="2"/>
  <c r="F168" i="2"/>
  <c r="K168" i="2"/>
  <c r="J160" i="2"/>
  <c r="F160" i="2"/>
  <c r="K160" i="2"/>
  <c r="J152" i="2"/>
  <c r="F152" i="2"/>
  <c r="K152" i="2"/>
  <c r="J144" i="2"/>
  <c r="F144" i="2"/>
  <c r="K144" i="2"/>
  <c r="J136" i="2"/>
  <c r="F136" i="2"/>
  <c r="K136" i="2"/>
  <c r="J128" i="2"/>
  <c r="F128" i="2"/>
  <c r="K128" i="2"/>
  <c r="J120" i="2"/>
  <c r="F120" i="2"/>
  <c r="K120" i="2"/>
  <c r="J112" i="2"/>
  <c r="F112" i="2"/>
  <c r="K112" i="2"/>
  <c r="J104" i="2"/>
  <c r="F104" i="2"/>
  <c r="K104" i="2"/>
  <c r="J96" i="2"/>
  <c r="F96" i="2"/>
  <c r="K96" i="2"/>
  <c r="J88" i="2"/>
  <c r="F88" i="2"/>
  <c r="K88" i="2"/>
  <c r="J191" i="2"/>
  <c r="F191" i="2"/>
  <c r="K191" i="2"/>
  <c r="K174" i="2"/>
  <c r="J174" i="2"/>
  <c r="F174" i="2"/>
  <c r="K158" i="2"/>
  <c r="J158" i="2"/>
  <c r="F158" i="2"/>
  <c r="K142" i="2"/>
  <c r="J142" i="2"/>
  <c r="F142" i="2"/>
  <c r="K126" i="2"/>
  <c r="J126" i="2"/>
  <c r="F126" i="2"/>
  <c r="K110" i="2"/>
  <c r="J110" i="2"/>
  <c r="F110" i="2"/>
  <c r="K94" i="2"/>
  <c r="J94" i="2"/>
  <c r="F94" i="2"/>
  <c r="K86" i="2"/>
  <c r="J86" i="2"/>
  <c r="F86" i="2"/>
  <c r="K54" i="2"/>
  <c r="J54" i="2"/>
  <c r="F54" i="2"/>
  <c r="J52" i="2"/>
  <c r="K52" i="2"/>
  <c r="F52" i="2"/>
  <c r="K80" i="2"/>
  <c r="F80" i="2"/>
  <c r="J80" i="2"/>
  <c r="K58" i="2"/>
  <c r="F58" i="2"/>
  <c r="J58" i="2"/>
  <c r="J43" i="2"/>
  <c r="F43" i="2"/>
  <c r="K43" i="2"/>
  <c r="J35" i="2"/>
  <c r="F35" i="2"/>
  <c r="K35" i="2"/>
  <c r="J27" i="2"/>
  <c r="F27" i="2"/>
  <c r="K27" i="2"/>
  <c r="J19" i="2"/>
  <c r="F19" i="2"/>
  <c r="K19" i="2"/>
  <c r="J11" i="2"/>
  <c r="F11" i="2"/>
  <c r="K11" i="2"/>
  <c r="J3" i="2"/>
  <c r="F3" i="2"/>
  <c r="K3" i="2"/>
  <c r="K251" i="1"/>
  <c r="F251" i="1"/>
  <c r="L251" i="1"/>
  <c r="K243" i="1"/>
  <c r="F243" i="1"/>
  <c r="L243" i="1"/>
  <c r="K235" i="1"/>
  <c r="F235" i="1"/>
  <c r="L235" i="1"/>
  <c r="K227" i="1"/>
  <c r="F227" i="1"/>
  <c r="L227" i="1"/>
  <c r="L219" i="1"/>
  <c r="K84" i="2"/>
  <c r="F84" i="2"/>
  <c r="J84" i="2"/>
  <c r="K68" i="2"/>
  <c r="F68" i="2"/>
  <c r="J68" i="2"/>
  <c r="K82" i="2"/>
  <c r="J82" i="2"/>
  <c r="F82" i="2"/>
  <c r="K72" i="2"/>
  <c r="J72" i="2"/>
  <c r="F72" i="2"/>
  <c r="L233" i="1"/>
  <c r="K233" i="1"/>
  <c r="F233" i="1"/>
  <c r="L217" i="1"/>
  <c r="K217" i="1"/>
  <c r="F217" i="1"/>
  <c r="L203" i="1"/>
  <c r="K203" i="1"/>
  <c r="F203" i="1"/>
  <c r="L166" i="1"/>
  <c r="K166" i="1"/>
  <c r="F166" i="1"/>
  <c r="L150" i="1"/>
  <c r="K150" i="1"/>
  <c r="F150" i="1"/>
  <c r="L134" i="1"/>
  <c r="L118" i="1"/>
  <c r="K118" i="1"/>
  <c r="F118" i="1"/>
  <c r="F102" i="1"/>
  <c r="L86" i="1"/>
  <c r="K86" i="1"/>
  <c r="F86" i="1"/>
  <c r="L189" i="1"/>
  <c r="F189" i="1"/>
  <c r="K189" i="1"/>
  <c r="L199" i="1"/>
  <c r="F199" i="1"/>
  <c r="K199" i="1"/>
  <c r="K175" i="1"/>
  <c r="L195" i="1"/>
  <c r="K195" i="1"/>
  <c r="F195" i="1"/>
  <c r="L183" i="1"/>
  <c r="K183" i="1"/>
  <c r="F183" i="1"/>
  <c r="L119" i="1"/>
  <c r="K119" i="1"/>
  <c r="F119" i="1"/>
  <c r="L111" i="1"/>
  <c r="K111" i="1"/>
  <c r="F111" i="1"/>
  <c r="L103" i="1"/>
  <c r="K103" i="1"/>
  <c r="F103" i="1"/>
  <c r="L95" i="1"/>
  <c r="K95" i="1"/>
  <c r="F95" i="1"/>
  <c r="F59" i="1"/>
  <c r="L59" i="1"/>
  <c r="K59" i="1"/>
  <c r="K39" i="1"/>
  <c r="F39" i="1"/>
  <c r="L39" i="1"/>
  <c r="K57" i="1"/>
  <c r="F57" i="1"/>
  <c r="L57" i="1"/>
  <c r="K42" i="1"/>
  <c r="F42" i="1"/>
  <c r="L42" i="1"/>
  <c r="K58" i="1"/>
  <c r="F58" i="1"/>
  <c r="L58" i="1"/>
  <c r="K14" i="1"/>
  <c r="F14" i="1"/>
  <c r="L14" i="1"/>
  <c r="E250" i="3"/>
  <c r="K250" i="3"/>
  <c r="J250" i="3"/>
  <c r="E246" i="3"/>
  <c r="J246" i="3"/>
  <c r="K246" i="3"/>
  <c r="E254" i="3"/>
  <c r="K254" i="3"/>
  <c r="J254" i="3"/>
  <c r="E249" i="3"/>
  <c r="K249" i="3"/>
  <c r="J249" i="3"/>
  <c r="K231" i="3"/>
  <c r="J231" i="3"/>
  <c r="E231" i="3"/>
  <c r="J223" i="3"/>
  <c r="E223" i="3"/>
  <c r="K223" i="3"/>
  <c r="J207" i="3"/>
  <c r="E207" i="3"/>
  <c r="K207" i="3"/>
  <c r="J191" i="3"/>
  <c r="E191" i="3"/>
  <c r="K191" i="3"/>
  <c r="J175" i="3"/>
  <c r="E175" i="3"/>
  <c r="K175" i="3"/>
  <c r="K155" i="3"/>
  <c r="J155" i="3"/>
  <c r="E155" i="3"/>
  <c r="K92" i="3"/>
  <c r="E92" i="3"/>
  <c r="J92" i="3"/>
  <c r="E15" i="3"/>
  <c r="K15" i="3"/>
  <c r="J15" i="3"/>
  <c r="J249" i="2"/>
  <c r="F249" i="2"/>
  <c r="K249" i="2"/>
  <c r="K228" i="2"/>
  <c r="J228" i="2"/>
  <c r="F228" i="2"/>
  <c r="K212" i="2"/>
  <c r="J212" i="2"/>
  <c r="F212" i="2"/>
  <c r="J204" i="2"/>
  <c r="F204" i="2"/>
  <c r="K204" i="2"/>
  <c r="K188" i="2"/>
  <c r="F188" i="2"/>
  <c r="J188" i="2"/>
  <c r="K186" i="2"/>
  <c r="F186" i="2"/>
  <c r="J186" i="2"/>
  <c r="K192" i="2"/>
  <c r="F192" i="2"/>
  <c r="J192" i="2"/>
  <c r="K178" i="2"/>
  <c r="J178" i="2"/>
  <c r="F178" i="2"/>
  <c r="K162" i="2"/>
  <c r="J162" i="2"/>
  <c r="F162" i="2"/>
  <c r="K146" i="2"/>
  <c r="J146" i="2"/>
  <c r="F146" i="2"/>
  <c r="K130" i="2"/>
  <c r="J130" i="2"/>
  <c r="F130" i="2"/>
  <c r="K114" i="2"/>
  <c r="J114" i="2"/>
  <c r="F114" i="2"/>
  <c r="K98" i="2"/>
  <c r="J98" i="2"/>
  <c r="F98" i="2"/>
  <c r="K76" i="2"/>
  <c r="J76" i="2"/>
  <c r="F76" i="2"/>
  <c r="K78" i="2"/>
  <c r="F78" i="2"/>
  <c r="J78" i="2"/>
  <c r="K62" i="2"/>
  <c r="F62" i="2"/>
  <c r="J62" i="2"/>
  <c r="K48" i="2"/>
  <c r="F48" i="2"/>
  <c r="J48" i="2"/>
  <c r="K46" i="2"/>
  <c r="F46" i="2"/>
  <c r="J46" i="2"/>
  <c r="K37" i="2"/>
  <c r="J37" i="2"/>
  <c r="F37" i="2"/>
  <c r="K29" i="2"/>
  <c r="J29" i="2"/>
  <c r="F29" i="2"/>
  <c r="K21" i="2"/>
  <c r="J21" i="2"/>
  <c r="F21" i="2"/>
  <c r="K13" i="2"/>
  <c r="J13" i="2"/>
  <c r="F13" i="2"/>
  <c r="K5" i="2"/>
  <c r="J5" i="2"/>
  <c r="F5" i="2"/>
  <c r="L253" i="1"/>
  <c r="K253" i="1"/>
  <c r="F253" i="1"/>
  <c r="L245" i="1"/>
  <c r="K245" i="1"/>
  <c r="F245" i="1"/>
  <c r="L237" i="1"/>
  <c r="K237" i="1"/>
  <c r="F237" i="1"/>
  <c r="L221" i="1"/>
  <c r="K221" i="1"/>
  <c r="F221" i="1"/>
  <c r="L154" i="1"/>
  <c r="K154" i="1"/>
  <c r="F154" i="1"/>
  <c r="K138" i="1"/>
  <c r="L122" i="1"/>
  <c r="K122" i="1"/>
  <c r="F122" i="1"/>
  <c r="L106" i="1"/>
  <c r="K106" i="1"/>
  <c r="F106" i="1"/>
  <c r="L90" i="1"/>
  <c r="K90" i="1"/>
  <c r="F90" i="1"/>
  <c r="L74" i="1"/>
  <c r="K74" i="1"/>
  <c r="F74" i="1"/>
  <c r="L177" i="1"/>
  <c r="F177" i="1"/>
  <c r="K177" i="1"/>
  <c r="K211" i="1"/>
  <c r="F211" i="1"/>
  <c r="L211" i="1"/>
  <c r="L209" i="1"/>
  <c r="K209" i="1"/>
  <c r="F209" i="1"/>
  <c r="L197" i="1"/>
  <c r="K197" i="1"/>
  <c r="F197" i="1"/>
  <c r="L193" i="1"/>
  <c r="K193" i="1"/>
  <c r="F193" i="1"/>
  <c r="L173" i="1"/>
  <c r="K173" i="1"/>
  <c r="F173" i="1"/>
  <c r="L163" i="1"/>
  <c r="K163" i="1"/>
  <c r="F163" i="1"/>
  <c r="L155" i="1"/>
  <c r="K155" i="1"/>
  <c r="F155" i="1"/>
  <c r="L147" i="1"/>
  <c r="K147" i="1"/>
  <c r="F147" i="1"/>
  <c r="L139" i="1"/>
  <c r="K139" i="1"/>
  <c r="F139" i="1"/>
  <c r="L131" i="1"/>
  <c r="K131" i="1"/>
  <c r="F131" i="1"/>
  <c r="L87" i="1"/>
  <c r="K87" i="1"/>
  <c r="F87" i="1"/>
  <c r="L79" i="1"/>
  <c r="K79" i="1"/>
  <c r="F79" i="1"/>
  <c r="L71" i="1"/>
  <c r="K71" i="1"/>
  <c r="F71" i="1"/>
  <c r="K67" i="1"/>
  <c r="F67" i="1"/>
  <c r="L67" i="1"/>
  <c r="L63" i="1"/>
  <c r="K63" i="1"/>
  <c r="F63" i="1"/>
  <c r="F43" i="1"/>
  <c r="L43" i="1"/>
  <c r="K43" i="1"/>
  <c r="K34" i="1"/>
  <c r="F34" i="1"/>
  <c r="L34" i="1"/>
  <c r="L66" i="1"/>
  <c r="K66" i="1"/>
  <c r="F66" i="1"/>
  <c r="K49" i="1"/>
  <c r="F49" i="1"/>
  <c r="L49" i="1"/>
  <c r="K30" i="1"/>
  <c r="F30" i="1"/>
  <c r="L30" i="1"/>
  <c r="K54" i="1"/>
  <c r="F54" i="1"/>
  <c r="L54" i="1"/>
  <c r="K41" i="1"/>
  <c r="F41" i="1"/>
  <c r="L41" i="1"/>
  <c r="J211" i="3"/>
  <c r="E211" i="3"/>
  <c r="K211" i="3"/>
  <c r="J195" i="3"/>
  <c r="E195" i="3"/>
  <c r="K195" i="3"/>
  <c r="J179" i="3"/>
  <c r="E179" i="3"/>
  <c r="K179" i="3"/>
  <c r="K159" i="3"/>
  <c r="J159" i="3"/>
  <c r="E159" i="3"/>
  <c r="J135" i="3"/>
  <c r="E135" i="3"/>
  <c r="K135" i="3"/>
  <c r="J127" i="3"/>
  <c r="E127" i="3"/>
  <c r="K127" i="3"/>
  <c r="J119" i="3"/>
  <c r="E119" i="3"/>
  <c r="K119" i="3"/>
  <c r="J111" i="3"/>
  <c r="E111" i="3"/>
  <c r="K111" i="3"/>
  <c r="J103" i="3"/>
  <c r="E103" i="3"/>
  <c r="K103" i="3"/>
  <c r="J95" i="3"/>
  <c r="E95" i="3"/>
  <c r="K95" i="3"/>
  <c r="K243" i="2"/>
  <c r="J243" i="2"/>
  <c r="F243" i="2"/>
  <c r="K250" i="2"/>
  <c r="F250" i="2"/>
  <c r="J250" i="2"/>
  <c r="E11" i="3"/>
  <c r="K11" i="3"/>
  <c r="J11" i="3"/>
  <c r="K244" i="2"/>
  <c r="J244" i="2"/>
  <c r="F244" i="2"/>
  <c r="K232" i="2"/>
  <c r="J232" i="2"/>
  <c r="F232" i="2"/>
  <c r="J208" i="2"/>
  <c r="F208" i="2"/>
  <c r="K208" i="2"/>
  <c r="K199" i="2"/>
  <c r="J199" i="2"/>
  <c r="F199" i="2"/>
  <c r="J180" i="2"/>
  <c r="F180" i="2"/>
  <c r="K180" i="2"/>
  <c r="J172" i="2"/>
  <c r="F172" i="2"/>
  <c r="K172" i="2"/>
  <c r="J164" i="2"/>
  <c r="F164" i="2"/>
  <c r="K164" i="2"/>
  <c r="J156" i="2"/>
  <c r="F156" i="2"/>
  <c r="K156" i="2"/>
  <c r="J148" i="2"/>
  <c r="F148" i="2"/>
  <c r="K148" i="2"/>
  <c r="J140" i="2"/>
  <c r="F140" i="2"/>
  <c r="K140" i="2"/>
  <c r="J132" i="2"/>
  <c r="F132" i="2"/>
  <c r="K132" i="2"/>
  <c r="J124" i="2"/>
  <c r="F124" i="2"/>
  <c r="K124" i="2"/>
  <c r="J116" i="2"/>
  <c r="F116" i="2"/>
  <c r="K116" i="2"/>
  <c r="J108" i="2"/>
  <c r="F108" i="2"/>
  <c r="K108" i="2"/>
  <c r="J100" i="2"/>
  <c r="F100" i="2"/>
  <c r="K100" i="2"/>
  <c r="J92" i="2"/>
  <c r="F92" i="2"/>
  <c r="K92" i="2"/>
  <c r="K194" i="2"/>
  <c r="F194" i="2"/>
  <c r="J194" i="2"/>
  <c r="K182" i="2"/>
  <c r="J182" i="2"/>
  <c r="F182" i="2"/>
  <c r="K166" i="2"/>
  <c r="J166" i="2"/>
  <c r="F166" i="2"/>
  <c r="K150" i="2"/>
  <c r="J150" i="2"/>
  <c r="F150" i="2"/>
  <c r="K134" i="2"/>
  <c r="J134" i="2"/>
  <c r="F134" i="2"/>
  <c r="K118" i="2"/>
  <c r="J118" i="2"/>
  <c r="F118" i="2"/>
  <c r="K102" i="2"/>
  <c r="J102" i="2"/>
  <c r="F102" i="2"/>
  <c r="K70" i="2"/>
  <c r="J70" i="2"/>
  <c r="F70" i="2"/>
  <c r="K74" i="2"/>
  <c r="F74" i="2"/>
  <c r="J74" i="2"/>
  <c r="K64" i="2"/>
  <c r="F64" i="2"/>
  <c r="J64" i="2"/>
  <c r="J39" i="2"/>
  <c r="F39" i="2"/>
  <c r="K39" i="2"/>
  <c r="J31" i="2"/>
  <c r="F31" i="2"/>
  <c r="K31" i="2"/>
  <c r="J23" i="2"/>
  <c r="F23" i="2"/>
  <c r="K23" i="2"/>
  <c r="J15" i="2"/>
  <c r="F15" i="2"/>
  <c r="K15" i="2"/>
  <c r="J7" i="2"/>
  <c r="F7" i="2"/>
  <c r="K7" i="2"/>
  <c r="K255" i="1"/>
  <c r="F255" i="1"/>
  <c r="L255" i="1"/>
  <c r="K247" i="1"/>
  <c r="F247" i="1"/>
  <c r="L247" i="1"/>
  <c r="K239" i="1"/>
  <c r="K231" i="1"/>
  <c r="F231" i="1"/>
  <c r="L231" i="1"/>
  <c r="K223" i="1"/>
  <c r="F223" i="1"/>
  <c r="L223" i="1"/>
  <c r="K66" i="2"/>
  <c r="J66" i="2"/>
  <c r="F66" i="2"/>
  <c r="K56" i="2"/>
  <c r="J56" i="2"/>
  <c r="F56" i="2"/>
  <c r="K41" i="2"/>
  <c r="J41" i="2"/>
  <c r="F41" i="2"/>
  <c r="L225" i="1"/>
  <c r="K225" i="1"/>
  <c r="F225" i="1"/>
  <c r="L213" i="1"/>
  <c r="F213" i="1"/>
  <c r="K213" i="1"/>
  <c r="L181" i="1"/>
  <c r="K181" i="1"/>
  <c r="F181" i="1"/>
  <c r="L158" i="1"/>
  <c r="K158" i="1"/>
  <c r="F158" i="1"/>
  <c r="F142" i="1"/>
  <c r="L126" i="1"/>
  <c r="K126" i="1"/>
  <c r="F126" i="1"/>
  <c r="L110" i="1"/>
  <c r="K110" i="1"/>
  <c r="F110" i="1"/>
  <c r="L94" i="1"/>
  <c r="K94" i="1"/>
  <c r="F94" i="1"/>
  <c r="L78" i="1"/>
  <c r="K78" i="1"/>
  <c r="F78" i="1"/>
  <c r="L201" i="1"/>
  <c r="F201" i="1"/>
  <c r="K201" i="1"/>
  <c r="K215" i="1"/>
  <c r="F215" i="1"/>
  <c r="L215" i="1"/>
  <c r="L187" i="1"/>
  <c r="F187" i="1"/>
  <c r="K187" i="1"/>
  <c r="L207" i="1"/>
  <c r="K207" i="1"/>
  <c r="F207" i="1"/>
  <c r="L171" i="1"/>
  <c r="K171" i="1"/>
  <c r="F171" i="1"/>
  <c r="L123" i="1"/>
  <c r="K123" i="1"/>
  <c r="F123" i="1"/>
  <c r="L115" i="1"/>
  <c r="K115" i="1"/>
  <c r="F115" i="1"/>
  <c r="L107" i="1"/>
  <c r="K107" i="1"/>
  <c r="F107" i="1"/>
  <c r="L99" i="1"/>
  <c r="K99" i="1"/>
  <c r="F99" i="1"/>
  <c r="L91" i="1"/>
  <c r="K91" i="1"/>
  <c r="F91" i="1"/>
  <c r="K47" i="1"/>
  <c r="F47" i="1"/>
  <c r="L47" i="1"/>
  <c r="K31" i="1"/>
  <c r="F31" i="1"/>
  <c r="L31" i="1"/>
  <c r="L27" i="1"/>
  <c r="K27" i="1"/>
  <c r="F27" i="1"/>
  <c r="K50" i="1"/>
  <c r="F50" i="1"/>
  <c r="L50" i="1"/>
  <c r="L21" i="1"/>
  <c r="K21" i="1"/>
  <c r="F21" i="1"/>
  <c r="K53" i="1"/>
  <c r="F53" i="1"/>
  <c r="L53" i="1"/>
  <c r="K38" i="1"/>
  <c r="F38" i="1"/>
  <c r="L38" i="1"/>
  <c r="L17" i="1"/>
  <c r="F17" i="1"/>
  <c r="K17" i="1"/>
  <c r="K62" i="1"/>
  <c r="F62" i="1"/>
  <c r="L62" i="1"/>
  <c r="L4" i="1"/>
  <c r="K4" i="1"/>
  <c r="F4" i="1"/>
  <c r="J215" i="3"/>
  <c r="E215" i="3"/>
  <c r="K215" i="3"/>
  <c r="J199" i="3"/>
  <c r="E199" i="3"/>
  <c r="K199" i="3"/>
  <c r="J183" i="3"/>
  <c r="E183" i="3"/>
  <c r="K183" i="3"/>
  <c r="E167" i="3"/>
  <c r="K167" i="3"/>
  <c r="J167" i="3"/>
  <c r="E158" i="3"/>
  <c r="J158" i="3"/>
  <c r="K158" i="3"/>
  <c r="E154" i="3"/>
  <c r="J154" i="3"/>
  <c r="K154" i="3"/>
  <c r="E142" i="3"/>
  <c r="K142" i="3"/>
  <c r="J142" i="3"/>
  <c r="K104" i="3"/>
  <c r="E104" i="3"/>
  <c r="J104" i="3"/>
  <c r="K108" i="3"/>
  <c r="E108" i="3"/>
  <c r="J108" i="3"/>
  <c r="K100" i="3"/>
  <c r="E100" i="3"/>
  <c r="J100" i="3"/>
  <c r="K247" i="2"/>
  <c r="J247" i="2"/>
  <c r="F247" i="2"/>
  <c r="E19" i="3"/>
  <c r="K19" i="3"/>
  <c r="J19" i="3"/>
  <c r="K254" i="2"/>
  <c r="F254" i="2"/>
  <c r="J254" i="2"/>
  <c r="K252" i="2"/>
  <c r="F252" i="2"/>
  <c r="J252" i="2"/>
  <c r="K236" i="2"/>
  <c r="J236" i="2"/>
  <c r="F236" i="2"/>
  <c r="K220" i="2"/>
  <c r="J220" i="2"/>
  <c r="F220" i="2"/>
  <c r="K216" i="2"/>
  <c r="J216" i="2"/>
  <c r="F216" i="2"/>
  <c r="J200" i="2"/>
  <c r="F200" i="2"/>
  <c r="K200" i="2"/>
  <c r="K196" i="2"/>
  <c r="F196" i="2"/>
  <c r="J196" i="2"/>
  <c r="K170" i="2"/>
  <c r="J170" i="2"/>
  <c r="F170" i="2"/>
  <c r="K154" i="2"/>
  <c r="J154" i="2"/>
  <c r="F154" i="2"/>
  <c r="K138" i="2"/>
  <c r="J138" i="2"/>
  <c r="F138" i="2"/>
  <c r="K122" i="2"/>
  <c r="J122" i="2"/>
  <c r="F122" i="2"/>
  <c r="K106" i="2"/>
  <c r="J106" i="2"/>
  <c r="F106" i="2"/>
  <c r="K90" i="2"/>
  <c r="J90" i="2"/>
  <c r="F90" i="2"/>
  <c r="K60" i="2"/>
  <c r="J60" i="2"/>
  <c r="F60" i="2"/>
  <c r="J51" i="2"/>
  <c r="F51" i="2"/>
  <c r="K51" i="2"/>
  <c r="K45" i="2"/>
  <c r="F45" i="2"/>
  <c r="J45" i="2"/>
  <c r="K33" i="2"/>
  <c r="J33" i="2"/>
  <c r="F33" i="2"/>
  <c r="K25" i="2"/>
  <c r="J25" i="2"/>
  <c r="F25" i="2"/>
  <c r="K17" i="2"/>
  <c r="J17" i="2"/>
  <c r="F17" i="2"/>
  <c r="K9" i="2"/>
  <c r="J9" i="2"/>
  <c r="F9" i="2"/>
  <c r="L257" i="1"/>
  <c r="K257" i="1"/>
  <c r="F257" i="1"/>
  <c r="L249" i="1"/>
  <c r="K249" i="1"/>
  <c r="F249" i="1"/>
  <c r="L241" i="1"/>
  <c r="K241" i="1"/>
  <c r="F241" i="1"/>
  <c r="L229" i="1"/>
  <c r="K229" i="1"/>
  <c r="F229" i="1"/>
  <c r="L191" i="1"/>
  <c r="K191" i="1"/>
  <c r="F191" i="1"/>
  <c r="L169" i="1"/>
  <c r="L162" i="1"/>
  <c r="K162" i="1"/>
  <c r="F162" i="1"/>
  <c r="L146" i="1"/>
  <c r="K146" i="1"/>
  <c r="F146" i="1"/>
  <c r="L114" i="1"/>
  <c r="K114" i="1"/>
  <c r="F114" i="1"/>
  <c r="L98" i="1"/>
  <c r="K98" i="1"/>
  <c r="F98" i="1"/>
  <c r="F82" i="1"/>
  <c r="L179" i="1"/>
  <c r="F179" i="1"/>
  <c r="K179" i="1"/>
  <c r="L205" i="1"/>
  <c r="K205" i="1"/>
  <c r="F205" i="1"/>
  <c r="L185" i="1"/>
  <c r="K185" i="1"/>
  <c r="F185" i="1"/>
  <c r="L167" i="1"/>
  <c r="K167" i="1"/>
  <c r="F167" i="1"/>
  <c r="L159" i="1"/>
  <c r="K159" i="1"/>
  <c r="F159" i="1"/>
  <c r="L151" i="1"/>
  <c r="K151" i="1"/>
  <c r="F151" i="1"/>
  <c r="L143" i="1"/>
  <c r="K143" i="1"/>
  <c r="F143" i="1"/>
  <c r="L135" i="1"/>
  <c r="K135" i="1"/>
  <c r="F135" i="1"/>
  <c r="L83" i="1"/>
  <c r="K83" i="1"/>
  <c r="F83" i="1"/>
  <c r="L75" i="1"/>
  <c r="K75" i="1"/>
  <c r="F75" i="1"/>
  <c r="L55" i="1"/>
  <c r="K55" i="1"/>
  <c r="F55" i="1"/>
  <c r="F51" i="1"/>
  <c r="L51" i="1"/>
  <c r="K51" i="1"/>
  <c r="F35" i="1"/>
  <c r="L35" i="1"/>
  <c r="K35" i="1"/>
  <c r="K37" i="1"/>
  <c r="F37" i="1"/>
  <c r="L37" i="1"/>
  <c r="K22" i="1"/>
  <c r="F22" i="1"/>
  <c r="L22" i="1"/>
  <c r="K15" i="1"/>
  <c r="L15" i="1"/>
  <c r="F15" i="1"/>
  <c r="L70" i="1"/>
  <c r="K70" i="1"/>
  <c r="F70" i="1"/>
  <c r="K46" i="1"/>
  <c r="F46" i="1"/>
  <c r="L46" i="1"/>
  <c r="K33" i="1"/>
  <c r="F33" i="1"/>
  <c r="L33" i="1"/>
  <c r="K26" i="1"/>
  <c r="F26" i="1"/>
  <c r="L26" i="1"/>
  <c r="L19" i="1"/>
  <c r="F19" i="1"/>
  <c r="K19" i="1"/>
  <c r="L8" i="1"/>
  <c r="K8" i="1"/>
  <c r="F8" i="1"/>
  <c r="G81" i="1" l="1"/>
  <c r="K81" i="1"/>
  <c r="L81" i="1"/>
  <c r="F81" i="1"/>
  <c r="G117" i="1"/>
  <c r="K117" i="1"/>
  <c r="L117" i="1"/>
  <c r="F117" i="1"/>
  <c r="G206" i="1"/>
  <c r="L206" i="1"/>
  <c r="K206" i="1"/>
  <c r="F206" i="1"/>
  <c r="G93" i="1"/>
  <c r="K93" i="1"/>
  <c r="F93" i="1"/>
  <c r="L93" i="1"/>
  <c r="G113" i="1"/>
  <c r="K113" i="1"/>
  <c r="L113" i="1"/>
  <c r="F113" i="1"/>
  <c r="G129" i="1"/>
  <c r="K129" i="1"/>
  <c r="L129" i="1"/>
  <c r="F129" i="1"/>
  <c r="G202" i="1"/>
  <c r="L202" i="1"/>
  <c r="K202" i="1"/>
  <c r="F202" i="1"/>
  <c r="G125" i="1"/>
  <c r="K125" i="1"/>
  <c r="L125" i="1"/>
  <c r="F125" i="1"/>
  <c r="F127" i="1"/>
  <c r="K82" i="1"/>
  <c r="F130" i="1"/>
  <c r="K142" i="1"/>
  <c r="K23" i="1"/>
  <c r="L138" i="1"/>
  <c r="F175" i="1"/>
  <c r="K102" i="1"/>
  <c r="F219" i="1"/>
  <c r="G161" i="1"/>
  <c r="K161" i="1"/>
  <c r="L161" i="1"/>
  <c r="F161" i="1"/>
  <c r="L186" i="1"/>
  <c r="G186" i="1"/>
  <c r="F186" i="1"/>
  <c r="K186" i="1"/>
  <c r="G69" i="1"/>
  <c r="K69" i="1"/>
  <c r="F69" i="1"/>
  <c r="L69" i="1"/>
  <c r="L170" i="1"/>
  <c r="G170" i="1"/>
  <c r="F170" i="1"/>
  <c r="K170" i="1"/>
  <c r="G11" i="1"/>
  <c r="L11" i="1"/>
  <c r="F11" i="1"/>
  <c r="K11" i="1"/>
  <c r="G210" i="1"/>
  <c r="F210" i="1"/>
  <c r="K210" i="1"/>
  <c r="L210" i="1"/>
  <c r="G153" i="1"/>
  <c r="K153" i="1"/>
  <c r="F153" i="1"/>
  <c r="L153" i="1"/>
  <c r="G85" i="1"/>
  <c r="K85" i="1"/>
  <c r="L85" i="1"/>
  <c r="F85" i="1"/>
  <c r="L190" i="1"/>
  <c r="G190" i="1"/>
  <c r="F190" i="1"/>
  <c r="K190" i="1"/>
  <c r="G3" i="1"/>
  <c r="L3" i="1"/>
  <c r="F3" i="1"/>
  <c r="K3" i="1"/>
  <c r="G168" i="1"/>
  <c r="K168" i="1"/>
  <c r="F168" i="1"/>
  <c r="L168" i="1"/>
  <c r="G77" i="1"/>
  <c r="K77" i="1"/>
  <c r="F77" i="1"/>
  <c r="L77" i="1"/>
  <c r="G109" i="1"/>
  <c r="K109" i="1"/>
  <c r="F109" i="1"/>
  <c r="L109" i="1"/>
  <c r="F10" i="1"/>
  <c r="G10" i="1"/>
  <c r="L10" i="1"/>
  <c r="K10" i="1"/>
  <c r="L174" i="1"/>
  <c r="G174" i="1"/>
  <c r="K174" i="1"/>
  <c r="F174" i="1"/>
  <c r="G18" i="1"/>
  <c r="L18" i="1"/>
  <c r="K18" i="1"/>
  <c r="F18" i="1"/>
  <c r="K127" i="1"/>
  <c r="K130" i="1"/>
  <c r="L142" i="1"/>
  <c r="L239" i="1"/>
  <c r="L23" i="1"/>
  <c r="L175" i="1"/>
  <c r="L102" i="1"/>
  <c r="F134" i="1"/>
  <c r="K219" i="1"/>
  <c r="L230" i="1"/>
  <c r="G230" i="1"/>
  <c r="F230" i="1"/>
  <c r="K230" i="1"/>
  <c r="L178" i="1"/>
  <c r="G178" i="1"/>
  <c r="K178" i="1"/>
  <c r="F178" i="1"/>
  <c r="G105" i="1"/>
  <c r="K105" i="1"/>
  <c r="L105" i="1"/>
  <c r="F105" i="1"/>
  <c r="G165" i="1"/>
  <c r="K165" i="1"/>
  <c r="F165" i="1"/>
  <c r="L165" i="1"/>
  <c r="G157" i="1"/>
  <c r="K157" i="1"/>
  <c r="L157" i="1"/>
  <c r="F157" i="1"/>
  <c r="L182" i="1"/>
  <c r="G182" i="1"/>
  <c r="F182" i="1"/>
  <c r="K182" i="1"/>
  <c r="G9" i="1"/>
  <c r="L9" i="1"/>
  <c r="K9" i="1"/>
  <c r="F9" i="1"/>
  <c r="G133" i="1"/>
  <c r="K133" i="1"/>
  <c r="F133" i="1"/>
  <c r="L133" i="1"/>
  <c r="L234" i="1"/>
  <c r="G234" i="1"/>
  <c r="F234" i="1"/>
  <c r="K234" i="1"/>
  <c r="G226" i="1"/>
  <c r="L226" i="1"/>
  <c r="K226" i="1"/>
  <c r="F226" i="1"/>
  <c r="G214" i="1"/>
  <c r="L214" i="1"/>
  <c r="F214" i="1"/>
  <c r="K214" i="1"/>
  <c r="L222" i="1"/>
  <c r="G222" i="1"/>
  <c r="F222" i="1"/>
  <c r="K222" i="1"/>
  <c r="L82" i="1"/>
  <c r="F169" i="1"/>
  <c r="L127" i="1"/>
  <c r="L130" i="1"/>
  <c r="K169" i="1"/>
  <c r="F239" i="1"/>
  <c r="F23" i="1"/>
  <c r="F138" i="1"/>
  <c r="K134" i="1"/>
  <c r="G194" i="1"/>
  <c r="K194" i="1"/>
  <c r="F194" i="1"/>
  <c r="L194" i="1"/>
  <c r="G149" i="1"/>
  <c r="K149" i="1"/>
  <c r="L149" i="1"/>
  <c r="F149" i="1"/>
  <c r="G101" i="1"/>
  <c r="K101" i="1"/>
  <c r="L101" i="1"/>
  <c r="F101" i="1"/>
  <c r="G73" i="1"/>
  <c r="K73" i="1"/>
  <c r="F73" i="1"/>
  <c r="L73" i="1"/>
  <c r="G121" i="1"/>
  <c r="K121" i="1"/>
  <c r="L121" i="1"/>
  <c r="F121" i="1"/>
  <c r="G89" i="1"/>
  <c r="K89" i="1"/>
  <c r="L89" i="1"/>
  <c r="F89" i="1"/>
  <c r="G97" i="1"/>
  <c r="K97" i="1"/>
  <c r="L97" i="1"/>
  <c r="F97" i="1"/>
  <c r="G137" i="1"/>
  <c r="K137" i="1"/>
  <c r="F137" i="1"/>
  <c r="L137" i="1"/>
  <c r="G145" i="1"/>
  <c r="K145" i="1"/>
  <c r="L145" i="1"/>
  <c r="F145" i="1"/>
  <c r="G218" i="1"/>
  <c r="F218" i="1"/>
  <c r="L218" i="1"/>
  <c r="K218" i="1"/>
  <c r="L198" i="1"/>
  <c r="G198" i="1"/>
  <c r="K198" i="1"/>
  <c r="F198" i="1"/>
  <c r="G141" i="1"/>
  <c r="K141" i="1"/>
  <c r="L141" i="1"/>
  <c r="F141" i="1"/>
</calcChain>
</file>

<file path=xl/sharedStrings.xml><?xml version="1.0" encoding="utf-8"?>
<sst xmlns="http://schemas.openxmlformats.org/spreadsheetml/2006/main" count="678" uniqueCount="248">
  <si>
    <t>AudF (hex)</t>
  </si>
  <si>
    <t>AudF (dec)</t>
  </si>
  <si>
    <t>divisor</t>
  </si>
  <si>
    <t>R</t>
  </si>
  <si>
    <t>smp. step</t>
  </si>
  <si>
    <t>is in M3 set?</t>
  </si>
  <si>
    <t>dist. C freq. NTSC [Hz]</t>
  </si>
  <si>
    <t>dist. C freq. PAL [Hz]</t>
  </si>
  <si>
    <t>dist. C note</t>
  </si>
  <si>
    <t>dist. C note AudF(hex)</t>
  </si>
  <si>
    <t>dist. A freq. NTSC [Hz]</t>
  </si>
  <si>
    <t>dist. A freq. PAL [Hz]</t>
  </si>
  <si>
    <t>dist. A note</t>
  </si>
  <si>
    <t>dist. A note AudF(hex)</t>
  </si>
  <si>
    <t>C-7</t>
  </si>
  <si>
    <t>B-7</t>
  </si>
  <si>
    <t>F-6</t>
  </si>
  <si>
    <t>A-7</t>
  </si>
  <si>
    <t>G-7</t>
  </si>
  <si>
    <t>C-6</t>
  </si>
  <si>
    <t>E-7</t>
  </si>
  <si>
    <t>B-6</t>
  </si>
  <si>
    <t>A#6</t>
  </si>
  <si>
    <t>A-6</t>
  </si>
  <si>
    <t>G#6</t>
  </si>
  <si>
    <t>G-6</t>
  </si>
  <si>
    <t>C-5</t>
  </si>
  <si>
    <t>E-6</t>
  </si>
  <si>
    <t>A#4</t>
  </si>
  <si>
    <t>D-6</t>
  </si>
  <si>
    <t>B-5</t>
  </si>
  <si>
    <t>G-4</t>
  </si>
  <si>
    <t>A#5</t>
  </si>
  <si>
    <t>F-4</t>
  </si>
  <si>
    <t>A-5</t>
  </si>
  <si>
    <t>G#5</t>
  </si>
  <si>
    <t>E-4</t>
  </si>
  <si>
    <t>F#5</t>
  </si>
  <si>
    <t>F-5</t>
  </si>
  <si>
    <t>C-4</t>
  </si>
  <si>
    <t>E-5</t>
  </si>
  <si>
    <t>B-3</t>
  </si>
  <si>
    <t>D#5</t>
  </si>
  <si>
    <t>A#3</t>
  </si>
  <si>
    <t>D-5</t>
  </si>
  <si>
    <t>A-3</t>
  </si>
  <si>
    <t>C#5</t>
  </si>
  <si>
    <t>C-5 new</t>
  </si>
  <si>
    <t>G#3 incorrect</t>
  </si>
  <si>
    <t>B-4</t>
  </si>
  <si>
    <t>G-3 incorrect</t>
  </si>
  <si>
    <t>B-4 new</t>
  </si>
  <si>
    <t>F#3</t>
  </si>
  <si>
    <t>F-3</t>
  </si>
  <si>
    <t>A-4 new</t>
  </si>
  <si>
    <t>A-4</t>
  </si>
  <si>
    <t>G#4</t>
  </si>
  <si>
    <t>E-3</t>
  </si>
  <si>
    <t>G#4 new</t>
  </si>
  <si>
    <t>D#3</t>
  </si>
  <si>
    <t>G-4 new</t>
  </si>
  <si>
    <t>F#4</t>
  </si>
  <si>
    <t>D-3</t>
  </si>
  <si>
    <t>F#4 new</t>
  </si>
  <si>
    <t>C#3</t>
  </si>
  <si>
    <t>F-4 new</t>
  </si>
  <si>
    <t>C-3</t>
  </si>
  <si>
    <t>E-4 new</t>
  </si>
  <si>
    <t>B-2</t>
  </si>
  <si>
    <t>D#4 new</t>
  </si>
  <si>
    <t>D#4</t>
  </si>
  <si>
    <t>A#2</t>
  </si>
  <si>
    <t>D-4 new</t>
  </si>
  <si>
    <t>D-4</t>
  </si>
  <si>
    <t>A-2</t>
  </si>
  <si>
    <t>C#4 new</t>
  </si>
  <si>
    <t>C#4</t>
  </si>
  <si>
    <t>G#2</t>
  </si>
  <si>
    <t>C-4 new</t>
  </si>
  <si>
    <t>G-2</t>
  </si>
  <si>
    <t>F#2</t>
  </si>
  <si>
    <t>A#3 new</t>
  </si>
  <si>
    <t>F-2</t>
  </si>
  <si>
    <t>A-3 new</t>
  </si>
  <si>
    <t>E-2</t>
  </si>
  <si>
    <t>G#3 new</t>
  </si>
  <si>
    <t>G#3</t>
  </si>
  <si>
    <t>D#2</t>
  </si>
  <si>
    <t>G-3 new</t>
  </si>
  <si>
    <t>G-3</t>
  </si>
  <si>
    <t>D-2</t>
  </si>
  <si>
    <t>F#3 Atari datasheet</t>
  </si>
  <si>
    <t>C#2</t>
  </si>
  <si>
    <t>C-2</t>
  </si>
  <si>
    <t>E-3 new</t>
  </si>
  <si>
    <t>D#3 new</t>
  </si>
  <si>
    <t>B-1</t>
  </si>
  <si>
    <t>A#1</t>
  </si>
  <si>
    <t>D-3 new</t>
  </si>
  <si>
    <t>A-1</t>
  </si>
  <si>
    <t>G#1</t>
  </si>
  <si>
    <t>C-3 new</t>
  </si>
  <si>
    <t>G-1 new</t>
  </si>
  <si>
    <t>G#8 (correct 6644)</t>
  </si>
  <si>
    <t>C-10 (correct 16744)</t>
  </si>
  <si>
    <t>F#8 (correct 5919) / G-8 (correct 6272)</t>
  </si>
  <si>
    <t>B-9 (correct 15804)</t>
  </si>
  <si>
    <t>A#9 (correct 14917)</t>
  </si>
  <si>
    <t>F-8 (correct 5587)</t>
  </si>
  <si>
    <t>A-9 new (correct 14080)</t>
  </si>
  <si>
    <t>A-9</t>
  </si>
  <si>
    <t>E-8 (correct 5274)</t>
  </si>
  <si>
    <t>G#9 (correct 13289)</t>
  </si>
  <si>
    <t>D#8 (correct 4978)</t>
  </si>
  <si>
    <t>G-9 (correct 12544)</t>
  </si>
  <si>
    <t>F#9 (correct 11839)</t>
  </si>
  <si>
    <t>D-8 (correct 4698)</t>
  </si>
  <si>
    <t>C#8 (correct 4434)</t>
  </si>
  <si>
    <t>C-8 (correct 4186)</t>
  </si>
  <si>
    <t>E-9 (correct 10548)</t>
  </si>
  <si>
    <t>D#9 (correct 9956)</t>
  </si>
  <si>
    <t>B-7 (correct 3951)</t>
  </si>
  <si>
    <t>A#7 (correct 3729)</t>
  </si>
  <si>
    <t>D-9 (correct 9397)</t>
  </si>
  <si>
    <t>A-7 (correct 3520)</t>
  </si>
  <si>
    <t>C#9 (correct 8869)</t>
  </si>
  <si>
    <t>C-9 (correct 8372)</t>
  </si>
  <si>
    <t>G#7 (correct 3322)</t>
  </si>
  <si>
    <t>B-8 (correct 7902)</t>
  </si>
  <si>
    <t>G-7 (correct 3136)</t>
  </si>
  <si>
    <t>F#7 (correct 2959)</t>
  </si>
  <si>
    <t>A#8</t>
  </si>
  <si>
    <t>A#8 new (correct 7458)</t>
  </si>
  <si>
    <t>F-7 (correct 2793)</t>
  </si>
  <si>
    <t>A-8 new (correct 7040)</t>
  </si>
  <si>
    <t>A-8</t>
  </si>
  <si>
    <t>E-7 (correct 2637)</t>
  </si>
  <si>
    <t>G#8 new (correct 6644)</t>
  </si>
  <si>
    <t>G#8</t>
  </si>
  <si>
    <t>G-8 (correct 6272)</t>
  </si>
  <si>
    <t>D#7 (correct 2489)</t>
  </si>
  <si>
    <t>F#8</t>
  </si>
  <si>
    <t>D-7 (correct 2349)</t>
  </si>
  <si>
    <t>C#7 (correct 2217)</t>
  </si>
  <si>
    <t>F-8</t>
  </si>
  <si>
    <t>C-7 (correct 2093)</t>
  </si>
  <si>
    <t>B-6 (correct 1975)</t>
  </si>
  <si>
    <t>A#6 (correct 1864)</t>
  </si>
  <si>
    <t>A-6 (correct 1760)</t>
  </si>
  <si>
    <t>C-8 new (correct 4186)</t>
  </si>
  <si>
    <t>G#6 (correct 1661)</t>
  </si>
  <si>
    <t>C-8</t>
  </si>
  <si>
    <t>G-6 (correct 1568)</t>
  </si>
  <si>
    <t>F#6 (correct 1479)</t>
  </si>
  <si>
    <t>A-7 new (correct 3520)</t>
  </si>
  <si>
    <t>F-6 (correct 1396)</t>
  </si>
  <si>
    <t>Remainder</t>
  </si>
  <si>
    <t>Sampling step</t>
  </si>
  <si>
    <t>E0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</si>
  <si>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</si>
  <si>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</si>
  <si>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</si>
  <si>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</si>
  <si>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</si>
  <si>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</si>
  <si>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</si>
  <si>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</si>
  <si>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</si>
  <si>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</si>
  <si>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</si>
  <si>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</si>
  <si>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E13</t>
  </si>
  <si>
    <t>E14</t>
  </si>
  <si>
    <t>Pattern</t>
  </si>
  <si>
    <t>R3</t>
  </si>
  <si>
    <t>00111</t>
  </si>
  <si>
    <t>01000</t>
  </si>
  <si>
    <t>01101</t>
  </si>
  <si>
    <t>01110</t>
  </si>
  <si>
    <t>10000</t>
  </si>
  <si>
    <t>11010</t>
  </si>
  <si>
    <t>11100</t>
  </si>
  <si>
    <t>00001</t>
  </si>
  <si>
    <t>10101</t>
  </si>
  <si>
    <t>00010</t>
  </si>
  <si>
    <t>01011</t>
  </si>
  <si>
    <t>10011</t>
  </si>
  <si>
    <t>00100</t>
  </si>
  <si>
    <t>10110</t>
  </si>
  <si>
    <t>Timbre</t>
  </si>
  <si>
    <t>T0</t>
  </si>
  <si>
    <t>T1</t>
  </si>
  <si>
    <t>T2</t>
  </si>
  <si>
    <t>Delay</t>
  </si>
  <si>
    <t>D0</t>
  </si>
  <si>
    <t>D4</t>
  </si>
  <si>
    <t>D3</t>
  </si>
  <si>
    <t>D2</t>
  </si>
  <si>
    <t>D1</t>
  </si>
  <si>
    <t>R6</t>
  </si>
  <si>
    <t>11001</t>
  </si>
  <si>
    <t>R9</t>
  </si>
  <si>
    <t>R12</t>
  </si>
  <si>
    <t>R0</t>
  </si>
  <si>
    <t>00000</t>
  </si>
  <si>
    <t>11111</t>
  </si>
  <si>
    <t>silence</t>
  </si>
  <si>
    <t>n/a</t>
  </si>
  <si>
    <t>Sampling track</t>
  </si>
  <si>
    <t>ST0</t>
  </si>
  <si>
    <t>ST1</t>
  </si>
  <si>
    <t>ST2</t>
  </si>
  <si>
    <t>Timbres summary</t>
  </si>
  <si>
    <t>T0/T2</t>
  </si>
  <si>
    <t>T2/T0</t>
  </si>
  <si>
    <t>Base clock</t>
  </si>
  <si>
    <t>Channel</t>
  </si>
  <si>
    <t>div28 (64kHz)</t>
  </si>
  <si>
    <t>channel 1</t>
  </si>
  <si>
    <t>channel 2</t>
  </si>
  <si>
    <t>channel 3</t>
  </si>
  <si>
    <t>channel 4</t>
  </si>
  <si>
    <t>div114 (15kHz)</t>
  </si>
  <si>
    <t>is in M5 set?</t>
  </si>
  <si>
    <t>C#5 new</t>
  </si>
  <si>
    <t>F#3 new</t>
  </si>
  <si>
    <t>F-3 new</t>
  </si>
  <si>
    <t>C#3 new</t>
  </si>
  <si>
    <t>F-5 new</t>
  </si>
  <si>
    <t>F#5 new</t>
  </si>
  <si>
    <t>C-3 new (dist. C frq)</t>
  </si>
  <si>
    <t>A-1 new</t>
  </si>
  <si>
    <t>A#1 new</t>
  </si>
  <si>
    <t>B-1 new</t>
  </si>
  <si>
    <t>category</t>
  </si>
  <si>
    <t>https://pages.mtu.edu/~suits/notefreqs.html</t>
  </si>
  <si>
    <t>See notes table at:</t>
  </si>
  <si>
    <t>G-5 incorrect</t>
  </si>
  <si>
    <t>C-6 incorrect</t>
  </si>
  <si>
    <t>C#6 incorrect</t>
  </si>
  <si>
    <t>D#6 incorrect</t>
  </si>
  <si>
    <t>F-6 incorrect</t>
  </si>
  <si>
    <t>F#6 incorrect</t>
  </si>
  <si>
    <t>Initial AudF value (starting Ex selector)</t>
  </si>
  <si>
    <t>Starting poly4 sequence element (Ex)</t>
  </si>
  <si>
    <t>Initial AudF value (Ex selector)</t>
  </si>
  <si>
    <t>The initial AudF values are calculated for synchronization method 1 (using STIMER). For method 2 (not using STIMER) the values should be decreased by 1 and then modulo 15 for div28 or modulo 5 for div114 should be applied.</t>
  </si>
  <si>
    <t>abs. div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</si>
</sst>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FFCCCC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Border="0" applyProtection="0"/>
  </cellStyleXfs>
  <cellXfs count="14">
    <xf numFmtId="0" fontId="0" fillId="0" borderId="0" xfId="0"/>
    <xf numFmtId="49" fontId="0" fillId="0" borderId="0" xfId="0" applyNumberFormat="1"/>
    <xf numFmtId="2" fontId="0" fillId="0" borderId="0" xfId="0" applyNumberFormat="1"/>
    <xf numFmtId="0" fontId="0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wrapText="1"/>
    </xf>
    <xf numFmtId="49" fontId="0" fillId="0" borderId="0" xfId="0" applyNumberFormat="1" applyFont="1" applyAlignment="1"/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/>
    </xf>
  </cellXfs>
  <cellStyles count="2">
    <cellStyle name="Explanatory Text" xfId="1" builtinId="53" customBuiltin="1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59"/>
  <sheetViews>
    <sheetView tabSelected="1" zoomScaleNormal="100" workbookViewId="0">
      <pane ySplit="1" topLeftCell="A2" activePane="bottomLeft" state="frozen"/>
      <selection pane="bottomLeft"/>
    </sheetView>
  </sheetViews>
  <sheetFormatPr defaultRowHeight="15" x14ac:dyDescent="0.25"/>
  <cols>
    <col min="1" max="1" width="10.42578125" style="1" customWidth="1"/>
    <col min="2" max="2" width="10.42578125" customWidth="1"/>
    <col min="3" max="3" width="6.85546875" customWidth="1"/>
    <col min="4" max="4" width="7.28515625" customWidth="1"/>
    <col min="5" max="5" width="3.5703125" customWidth="1"/>
    <col min="6" max="6" width="9.5703125" customWidth="1"/>
    <col min="7" max="7" width="8.7109375" customWidth="1"/>
    <col min="8" max="9" width="11.42578125"/>
    <col min="10" max="10" width="3.28515625" customWidth="1"/>
    <col min="11" max="11" width="20.140625" style="2" customWidth="1"/>
    <col min="12" max="12" width="18.42578125" customWidth="1"/>
    <col min="13" max="13" width="3.140625" customWidth="1"/>
    <col min="14" max="14" width="13.42578125" customWidth="1"/>
    <col min="15" max="15" width="21" customWidth="1"/>
    <col min="16" max="16" width="20.5703125" customWidth="1"/>
    <col min="17" max="17" width="19.5703125" customWidth="1"/>
    <col min="18" max="18" width="3" customWidth="1"/>
    <col min="19" max="19" width="18.7109375" customWidth="1"/>
    <col min="20" max="20" width="21.140625" customWidth="1"/>
    <col min="21" max="1026" width="8.7109375" customWidth="1"/>
  </cols>
  <sheetData>
    <row r="1" spans="1:20" x14ac:dyDescent="0.25">
      <c r="A1" s="1" t="s">
        <v>0</v>
      </c>
      <c r="B1" t="s">
        <v>1</v>
      </c>
      <c r="C1" t="s">
        <v>2</v>
      </c>
      <c r="D1" t="s">
        <v>247</v>
      </c>
      <c r="E1" t="s">
        <v>3</v>
      </c>
      <c r="F1" t="s">
        <v>4</v>
      </c>
      <c r="G1" t="s">
        <v>234</v>
      </c>
      <c r="H1" t="s">
        <v>5</v>
      </c>
      <c r="I1" t="s">
        <v>223</v>
      </c>
      <c r="K1" s="2" t="s">
        <v>6</v>
      </c>
      <c r="L1" s="3" t="s">
        <v>7</v>
      </c>
      <c r="M1" s="3"/>
      <c r="N1" s="3" t="s">
        <v>8</v>
      </c>
      <c r="O1" t="s">
        <v>9</v>
      </c>
      <c r="P1" t="s">
        <v>10</v>
      </c>
      <c r="Q1" t="s">
        <v>11</v>
      </c>
      <c r="S1" t="s">
        <v>12</v>
      </c>
      <c r="T1" t="s">
        <v>13</v>
      </c>
    </row>
    <row r="2" spans="1:20" x14ac:dyDescent="0.25">
      <c r="A2" s="3" t="str">
        <f t="shared" ref="A2:A65" si="0">_xlfn.CONCAT("0x",DEC2HEX(B2,2))</f>
        <v>0x00</v>
      </c>
      <c r="B2">
        <v>0</v>
      </c>
      <c r="C2">
        <f t="shared" ref="C2:C65" si="1">B2+1</f>
        <v>1</v>
      </c>
      <c r="D2">
        <f>C2 * 28</f>
        <v>28</v>
      </c>
      <c r="E2">
        <f>MOD(D2,15)</f>
        <v>13</v>
      </c>
      <c r="F2">
        <f t="shared" ref="F2:F65" si="2">IF(E2&lt;8,E2,E2-15)</f>
        <v>-2</v>
      </c>
      <c r="G2" t="str">
        <f>IF(E2=0,"C4",IF(MOD(D2,3)=0,"C2",IF(MOD(D2,5)=0,"C3","C1")))</f>
        <v>C1</v>
      </c>
      <c r="H2" t="str">
        <f>IF(MOD(D2,3) = 0,"M3","")</f>
        <v/>
      </c>
      <c r="I2" t="str">
        <f>IF(MOD(D2,5) = 0,"M5","")</f>
        <v/>
      </c>
      <c r="K2" s="2" t="str">
        <f t="shared" ref="K2:K65" si="3">IF(AND(MOD(E2,3)=0,E2&lt;&gt;0),1789773/28/5/C2,"")</f>
        <v/>
      </c>
      <c r="L2" s="2" t="str">
        <f t="shared" ref="L2:L65" si="4">IF(AND(MOD(E2,3)=0,E2&lt;&gt;0),1773447/28/5/C2,"")</f>
        <v/>
      </c>
      <c r="O2" t="str">
        <f t="shared" ref="O2:O65" si="5">IF(ISBLANK(N2),"",A2)</f>
        <v/>
      </c>
      <c r="P2" s="2">
        <f t="shared" ref="P2:P65" si="6">1789773/28/2/C2</f>
        <v>31960.232142857141</v>
      </c>
      <c r="Q2" s="2">
        <f t="shared" ref="Q2:Q65" si="7">1773447/28/2/C2</f>
        <v>31668.696428571428</v>
      </c>
      <c r="R2" s="2"/>
      <c r="T2" t="str">
        <f t="shared" ref="T2:T65" si="8">IF(ISBLANK(S2),"",A2)</f>
        <v/>
      </c>
    </row>
    <row r="3" spans="1:20" x14ac:dyDescent="0.25">
      <c r="A3" s="3" t="str">
        <f t="shared" si="0"/>
        <v>0x01</v>
      </c>
      <c r="B3">
        <v>1</v>
      </c>
      <c r="C3">
        <f t="shared" si="1"/>
        <v>2</v>
      </c>
      <c r="D3">
        <f t="shared" ref="D3:D66" si="9">C3 * 28</f>
        <v>56</v>
      </c>
      <c r="E3">
        <f t="shared" ref="E3:E66" si="10">MOD(D3,15)</f>
        <v>11</v>
      </c>
      <c r="F3">
        <f t="shared" si="2"/>
        <v>-4</v>
      </c>
      <c r="G3" t="str">
        <f t="shared" ref="G3:G66" si="11">IF(E3=0,"C4",IF(MOD(D3,3)=0,"C2",IF(MOD(D3,5)=0,"C3","C1")))</f>
        <v>C1</v>
      </c>
      <c r="H3" t="str">
        <f t="shared" ref="H3:H66" si="12">IF(MOD(D3,3) = 0,"M3","")</f>
        <v/>
      </c>
      <c r="I3" t="str">
        <f t="shared" ref="I3:I66" si="13">IF(MOD(D3,5) = 0,"M5","")</f>
        <v/>
      </c>
      <c r="K3" s="2" t="str">
        <f t="shared" si="3"/>
        <v/>
      </c>
      <c r="L3" s="2" t="str">
        <f t="shared" si="4"/>
        <v/>
      </c>
      <c r="O3" t="str">
        <f t="shared" si="5"/>
        <v/>
      </c>
      <c r="P3" s="2">
        <f t="shared" si="6"/>
        <v>15980.116071428571</v>
      </c>
      <c r="Q3" s="2">
        <f t="shared" si="7"/>
        <v>15834.348214285714</v>
      </c>
      <c r="R3" s="2"/>
      <c r="T3" t="str">
        <f t="shared" si="8"/>
        <v/>
      </c>
    </row>
    <row r="4" spans="1:20" x14ac:dyDescent="0.25">
      <c r="A4" s="3" t="str">
        <f t="shared" si="0"/>
        <v>0x02</v>
      </c>
      <c r="B4">
        <v>2</v>
      </c>
      <c r="C4">
        <f t="shared" si="1"/>
        <v>3</v>
      </c>
      <c r="D4">
        <f t="shared" si="9"/>
        <v>84</v>
      </c>
      <c r="E4">
        <f t="shared" si="10"/>
        <v>9</v>
      </c>
      <c r="F4">
        <f t="shared" si="2"/>
        <v>-6</v>
      </c>
      <c r="G4" t="str">
        <f t="shared" si="11"/>
        <v>C2</v>
      </c>
      <c r="H4" t="str">
        <f t="shared" si="12"/>
        <v>M3</v>
      </c>
      <c r="I4" t="str">
        <f t="shared" si="13"/>
        <v/>
      </c>
      <c r="K4" s="2">
        <f t="shared" si="3"/>
        <v>4261.364285714285</v>
      </c>
      <c r="L4" s="2">
        <f t="shared" si="4"/>
        <v>4222.4928571428572</v>
      </c>
      <c r="O4" t="str">
        <f t="shared" si="5"/>
        <v/>
      </c>
      <c r="P4" s="2">
        <f t="shared" si="6"/>
        <v>10653.410714285714</v>
      </c>
      <c r="Q4" s="2">
        <f t="shared" si="7"/>
        <v>10556.232142857143</v>
      </c>
      <c r="R4" s="2"/>
      <c r="T4" t="str">
        <f t="shared" si="8"/>
        <v/>
      </c>
    </row>
    <row r="5" spans="1:20" x14ac:dyDescent="0.25">
      <c r="A5" s="3" t="str">
        <f t="shared" si="0"/>
        <v>0x03</v>
      </c>
      <c r="B5">
        <v>3</v>
      </c>
      <c r="C5">
        <f t="shared" si="1"/>
        <v>4</v>
      </c>
      <c r="D5">
        <f t="shared" si="9"/>
        <v>112</v>
      </c>
      <c r="E5">
        <f t="shared" si="10"/>
        <v>7</v>
      </c>
      <c r="F5">
        <f t="shared" si="2"/>
        <v>7</v>
      </c>
      <c r="G5" t="str">
        <f t="shared" si="11"/>
        <v>C1</v>
      </c>
      <c r="H5" t="str">
        <f t="shared" si="12"/>
        <v/>
      </c>
      <c r="I5" t="str">
        <f t="shared" si="13"/>
        <v/>
      </c>
      <c r="K5" s="2" t="str">
        <f t="shared" si="3"/>
        <v/>
      </c>
      <c r="L5" s="2" t="str">
        <f t="shared" si="4"/>
        <v/>
      </c>
      <c r="O5" t="str">
        <f t="shared" si="5"/>
        <v/>
      </c>
      <c r="P5" s="2">
        <f t="shared" si="6"/>
        <v>7990.0580357142853</v>
      </c>
      <c r="Q5" s="2">
        <f t="shared" si="7"/>
        <v>7917.1741071428569</v>
      </c>
      <c r="R5" s="2"/>
      <c r="T5" t="str">
        <f t="shared" si="8"/>
        <v/>
      </c>
    </row>
    <row r="6" spans="1:20" x14ac:dyDescent="0.25">
      <c r="A6" s="3" t="str">
        <f t="shared" si="0"/>
        <v>0x04</v>
      </c>
      <c r="B6">
        <v>4</v>
      </c>
      <c r="C6">
        <f t="shared" si="1"/>
        <v>5</v>
      </c>
      <c r="D6">
        <f t="shared" si="9"/>
        <v>140</v>
      </c>
      <c r="E6">
        <f t="shared" si="10"/>
        <v>5</v>
      </c>
      <c r="F6">
        <f t="shared" si="2"/>
        <v>5</v>
      </c>
      <c r="G6" t="str">
        <f t="shared" si="11"/>
        <v>C3</v>
      </c>
      <c r="H6" t="str">
        <f t="shared" si="12"/>
        <v/>
      </c>
      <c r="I6" t="str">
        <f t="shared" si="13"/>
        <v>M5</v>
      </c>
      <c r="K6" s="2" t="str">
        <f t="shared" si="3"/>
        <v/>
      </c>
      <c r="L6" s="2" t="str">
        <f t="shared" si="4"/>
        <v/>
      </c>
      <c r="O6" t="str">
        <f t="shared" si="5"/>
        <v/>
      </c>
      <c r="P6" s="2">
        <f t="shared" si="6"/>
        <v>6392.0464285714279</v>
      </c>
      <c r="Q6" s="2">
        <f t="shared" si="7"/>
        <v>6333.7392857142859</v>
      </c>
      <c r="R6" s="2"/>
      <c r="T6" t="str">
        <f t="shared" si="8"/>
        <v/>
      </c>
    </row>
    <row r="7" spans="1:20" x14ac:dyDescent="0.25">
      <c r="A7" s="3" t="str">
        <f t="shared" si="0"/>
        <v>0x05</v>
      </c>
      <c r="B7">
        <v>5</v>
      </c>
      <c r="C7">
        <f t="shared" si="1"/>
        <v>6</v>
      </c>
      <c r="D7">
        <f t="shared" si="9"/>
        <v>168</v>
      </c>
      <c r="E7">
        <f t="shared" si="10"/>
        <v>3</v>
      </c>
      <c r="F7">
        <f t="shared" si="2"/>
        <v>3</v>
      </c>
      <c r="G7" t="str">
        <f t="shared" si="11"/>
        <v>C2</v>
      </c>
      <c r="H7" t="str">
        <f t="shared" si="12"/>
        <v>M3</v>
      </c>
      <c r="I7" t="str">
        <f t="shared" si="13"/>
        <v/>
      </c>
      <c r="K7" s="2">
        <f t="shared" si="3"/>
        <v>2130.6821428571425</v>
      </c>
      <c r="L7" s="2">
        <f t="shared" si="4"/>
        <v>2111.2464285714286</v>
      </c>
      <c r="N7" t="s">
        <v>14</v>
      </c>
      <c r="O7" t="str">
        <f t="shared" si="5"/>
        <v>0x05</v>
      </c>
      <c r="P7" s="2">
        <f t="shared" si="6"/>
        <v>5326.7053571428569</v>
      </c>
      <c r="Q7" s="2">
        <f t="shared" si="7"/>
        <v>5278.1160714285716</v>
      </c>
      <c r="R7" s="2"/>
      <c r="T7" t="str">
        <f t="shared" si="8"/>
        <v/>
      </c>
    </row>
    <row r="8" spans="1:20" x14ac:dyDescent="0.25">
      <c r="A8" s="3" t="str">
        <f t="shared" si="0"/>
        <v>0x06</v>
      </c>
      <c r="B8">
        <v>6</v>
      </c>
      <c r="C8">
        <f t="shared" si="1"/>
        <v>7</v>
      </c>
      <c r="D8">
        <f t="shared" si="9"/>
        <v>196</v>
      </c>
      <c r="E8">
        <f t="shared" si="10"/>
        <v>1</v>
      </c>
      <c r="F8">
        <f t="shared" si="2"/>
        <v>1</v>
      </c>
      <c r="G8" t="str">
        <f t="shared" si="11"/>
        <v>C1</v>
      </c>
      <c r="H8" t="str">
        <f t="shared" si="12"/>
        <v/>
      </c>
      <c r="I8" t="str">
        <f t="shared" si="13"/>
        <v/>
      </c>
      <c r="K8" s="2" t="str">
        <f t="shared" si="3"/>
        <v/>
      </c>
      <c r="L8" s="2" t="str">
        <f t="shared" si="4"/>
        <v/>
      </c>
      <c r="O8" t="str">
        <f t="shared" si="5"/>
        <v/>
      </c>
      <c r="P8" s="2">
        <f t="shared" si="6"/>
        <v>4565.7474489795914</v>
      </c>
      <c r="Q8" s="2">
        <f t="shared" si="7"/>
        <v>4524.0994897959181</v>
      </c>
      <c r="R8" s="2"/>
      <c r="T8" t="str">
        <f t="shared" si="8"/>
        <v/>
      </c>
    </row>
    <row r="9" spans="1:20" x14ac:dyDescent="0.25">
      <c r="A9" s="3" t="str">
        <f t="shared" si="0"/>
        <v>0x07</v>
      </c>
      <c r="B9">
        <v>7</v>
      </c>
      <c r="C9">
        <f t="shared" si="1"/>
        <v>8</v>
      </c>
      <c r="D9">
        <f t="shared" si="9"/>
        <v>224</v>
      </c>
      <c r="E9">
        <f t="shared" si="10"/>
        <v>14</v>
      </c>
      <c r="F9">
        <f t="shared" si="2"/>
        <v>-1</v>
      </c>
      <c r="G9" t="str">
        <f t="shared" si="11"/>
        <v>C1</v>
      </c>
      <c r="H9" t="str">
        <f t="shared" si="12"/>
        <v/>
      </c>
      <c r="I9" t="str">
        <f t="shared" si="13"/>
        <v/>
      </c>
      <c r="K9" s="2" t="str">
        <f t="shared" si="3"/>
        <v/>
      </c>
      <c r="L9" s="2" t="str">
        <f t="shared" si="4"/>
        <v/>
      </c>
      <c r="O9" t="str">
        <f t="shared" si="5"/>
        <v/>
      </c>
      <c r="P9" s="2">
        <f t="shared" si="6"/>
        <v>3995.0290178571427</v>
      </c>
      <c r="Q9" s="2">
        <f t="shared" si="7"/>
        <v>3958.5870535714284</v>
      </c>
      <c r="R9" s="2"/>
      <c r="S9" t="s">
        <v>15</v>
      </c>
      <c r="T9" t="str">
        <f t="shared" si="8"/>
        <v>0x07</v>
      </c>
    </row>
    <row r="10" spans="1:20" x14ac:dyDescent="0.25">
      <c r="A10" s="3" t="str">
        <f t="shared" si="0"/>
        <v>0x08</v>
      </c>
      <c r="B10">
        <v>8</v>
      </c>
      <c r="C10">
        <f t="shared" si="1"/>
        <v>9</v>
      </c>
      <c r="D10">
        <f t="shared" si="9"/>
        <v>252</v>
      </c>
      <c r="E10">
        <f t="shared" si="10"/>
        <v>12</v>
      </c>
      <c r="F10">
        <f t="shared" si="2"/>
        <v>-3</v>
      </c>
      <c r="G10" t="str">
        <f t="shared" si="11"/>
        <v>C2</v>
      </c>
      <c r="H10" t="str">
        <f t="shared" si="12"/>
        <v>M3</v>
      </c>
      <c r="I10" t="str">
        <f t="shared" si="13"/>
        <v/>
      </c>
      <c r="K10" s="2">
        <f t="shared" si="3"/>
        <v>1420.4547619047617</v>
      </c>
      <c r="L10" s="2">
        <f t="shared" si="4"/>
        <v>1407.4976190476191</v>
      </c>
      <c r="N10" t="s">
        <v>16</v>
      </c>
      <c r="O10" t="str">
        <f t="shared" si="5"/>
        <v>0x08</v>
      </c>
      <c r="P10" s="2">
        <f t="shared" si="6"/>
        <v>3551.1369047619046</v>
      </c>
      <c r="Q10" s="2">
        <f t="shared" si="7"/>
        <v>3518.7440476190477</v>
      </c>
      <c r="R10" s="2"/>
      <c r="S10" t="s">
        <v>17</v>
      </c>
      <c r="T10" t="str">
        <f t="shared" si="8"/>
        <v>0x08</v>
      </c>
    </row>
    <row r="11" spans="1:20" x14ac:dyDescent="0.25">
      <c r="A11" s="3" t="str">
        <f t="shared" si="0"/>
        <v>0x09</v>
      </c>
      <c r="B11">
        <v>9</v>
      </c>
      <c r="C11">
        <f t="shared" si="1"/>
        <v>10</v>
      </c>
      <c r="D11">
        <f t="shared" si="9"/>
        <v>280</v>
      </c>
      <c r="E11">
        <f t="shared" si="10"/>
        <v>10</v>
      </c>
      <c r="F11">
        <f t="shared" si="2"/>
        <v>-5</v>
      </c>
      <c r="G11" t="str">
        <f t="shared" si="11"/>
        <v>C3</v>
      </c>
      <c r="H11" t="str">
        <f t="shared" si="12"/>
        <v/>
      </c>
      <c r="I11" t="str">
        <f t="shared" si="13"/>
        <v>M5</v>
      </c>
      <c r="K11" s="2" t="str">
        <f t="shared" si="3"/>
        <v/>
      </c>
      <c r="L11" s="2" t="str">
        <f t="shared" si="4"/>
        <v/>
      </c>
      <c r="O11" t="str">
        <f t="shared" si="5"/>
        <v/>
      </c>
      <c r="P11" s="2">
        <f t="shared" si="6"/>
        <v>3196.0232142857139</v>
      </c>
      <c r="Q11" s="2">
        <f t="shared" si="7"/>
        <v>3166.8696428571429</v>
      </c>
      <c r="R11" s="2"/>
      <c r="S11" t="s">
        <v>18</v>
      </c>
      <c r="T11" t="str">
        <f t="shared" si="8"/>
        <v>0x09</v>
      </c>
    </row>
    <row r="12" spans="1:20" x14ac:dyDescent="0.25">
      <c r="A12" s="3" t="str">
        <f t="shared" si="0"/>
        <v>0x0A</v>
      </c>
      <c r="B12">
        <v>10</v>
      </c>
      <c r="C12">
        <f t="shared" si="1"/>
        <v>11</v>
      </c>
      <c r="D12">
        <f t="shared" si="9"/>
        <v>308</v>
      </c>
      <c r="E12">
        <f t="shared" si="10"/>
        <v>8</v>
      </c>
      <c r="F12">
        <f t="shared" si="2"/>
        <v>-7</v>
      </c>
      <c r="G12" t="str">
        <f t="shared" si="11"/>
        <v>C1</v>
      </c>
      <c r="H12" t="str">
        <f t="shared" si="12"/>
        <v/>
      </c>
      <c r="I12" t="str">
        <f t="shared" si="13"/>
        <v/>
      </c>
      <c r="K12" s="2" t="str">
        <f t="shared" si="3"/>
        <v/>
      </c>
      <c r="L12" s="2" t="str">
        <f t="shared" si="4"/>
        <v/>
      </c>
      <c r="O12" t="str">
        <f t="shared" si="5"/>
        <v/>
      </c>
      <c r="P12" s="2">
        <f t="shared" si="6"/>
        <v>2905.4756493506493</v>
      </c>
      <c r="Q12" s="2">
        <f t="shared" si="7"/>
        <v>2878.9724025974024</v>
      </c>
      <c r="R12" s="2"/>
      <c r="T12" t="str">
        <f t="shared" si="8"/>
        <v/>
      </c>
    </row>
    <row r="13" spans="1:20" x14ac:dyDescent="0.25">
      <c r="A13" s="3" t="str">
        <f t="shared" si="0"/>
        <v>0x0B</v>
      </c>
      <c r="B13">
        <v>11</v>
      </c>
      <c r="C13">
        <f t="shared" si="1"/>
        <v>12</v>
      </c>
      <c r="D13">
        <f t="shared" si="9"/>
        <v>336</v>
      </c>
      <c r="E13">
        <f t="shared" si="10"/>
        <v>6</v>
      </c>
      <c r="F13">
        <f t="shared" si="2"/>
        <v>6</v>
      </c>
      <c r="G13" t="str">
        <f t="shared" si="11"/>
        <v>C2</v>
      </c>
      <c r="H13" t="str">
        <f t="shared" si="12"/>
        <v>M3</v>
      </c>
      <c r="I13" t="str">
        <f t="shared" si="13"/>
        <v/>
      </c>
      <c r="K13" s="2">
        <f t="shared" si="3"/>
        <v>1065.3410714285712</v>
      </c>
      <c r="L13" s="2">
        <f t="shared" si="4"/>
        <v>1055.6232142857143</v>
      </c>
      <c r="N13" t="s">
        <v>19</v>
      </c>
      <c r="O13" t="str">
        <f t="shared" si="5"/>
        <v>0x0B</v>
      </c>
      <c r="P13" s="2">
        <f t="shared" si="6"/>
        <v>2663.3526785714284</v>
      </c>
      <c r="Q13" s="2">
        <f t="shared" si="7"/>
        <v>2639.0580357142858</v>
      </c>
      <c r="R13" s="2"/>
      <c r="S13" t="s">
        <v>20</v>
      </c>
      <c r="T13" t="str">
        <f t="shared" si="8"/>
        <v>0x0B</v>
      </c>
    </row>
    <row r="14" spans="1:20" x14ac:dyDescent="0.25">
      <c r="A14" s="3" t="str">
        <f t="shared" si="0"/>
        <v>0x0C</v>
      </c>
      <c r="B14">
        <v>12</v>
      </c>
      <c r="C14">
        <f t="shared" si="1"/>
        <v>13</v>
      </c>
      <c r="D14">
        <f t="shared" si="9"/>
        <v>364</v>
      </c>
      <c r="E14">
        <f t="shared" si="10"/>
        <v>4</v>
      </c>
      <c r="F14">
        <f t="shared" si="2"/>
        <v>4</v>
      </c>
      <c r="G14" t="str">
        <f t="shared" si="11"/>
        <v>C1</v>
      </c>
      <c r="H14" t="str">
        <f t="shared" si="12"/>
        <v/>
      </c>
      <c r="I14" t="str">
        <f t="shared" si="13"/>
        <v/>
      </c>
      <c r="K14" s="2" t="str">
        <f t="shared" si="3"/>
        <v/>
      </c>
      <c r="L14" s="2" t="str">
        <f t="shared" si="4"/>
        <v/>
      </c>
      <c r="O14" t="str">
        <f t="shared" si="5"/>
        <v/>
      </c>
      <c r="P14" s="2">
        <f t="shared" si="6"/>
        <v>2458.4793956043954</v>
      </c>
      <c r="Q14" s="2">
        <f t="shared" si="7"/>
        <v>2436.0535714285716</v>
      </c>
      <c r="R14" s="2"/>
      <c r="T14" t="str">
        <f t="shared" si="8"/>
        <v/>
      </c>
    </row>
    <row r="15" spans="1:20" x14ac:dyDescent="0.25">
      <c r="A15" s="3" t="str">
        <f t="shared" si="0"/>
        <v>0x0D</v>
      </c>
      <c r="B15">
        <v>13</v>
      </c>
      <c r="C15">
        <f t="shared" si="1"/>
        <v>14</v>
      </c>
      <c r="D15">
        <f t="shared" si="9"/>
        <v>392</v>
      </c>
      <c r="E15">
        <f t="shared" si="10"/>
        <v>2</v>
      </c>
      <c r="F15">
        <f t="shared" si="2"/>
        <v>2</v>
      </c>
      <c r="G15" t="str">
        <f t="shared" si="11"/>
        <v>C1</v>
      </c>
      <c r="H15" t="str">
        <f t="shared" si="12"/>
        <v/>
      </c>
      <c r="I15" t="str">
        <f t="shared" si="13"/>
        <v/>
      </c>
      <c r="K15" s="2" t="str">
        <f t="shared" si="3"/>
        <v/>
      </c>
      <c r="L15" s="2" t="str">
        <f t="shared" si="4"/>
        <v/>
      </c>
      <c r="O15" t="str">
        <f t="shared" si="5"/>
        <v/>
      </c>
      <c r="P15" s="2">
        <f t="shared" si="6"/>
        <v>2282.8737244897957</v>
      </c>
      <c r="Q15" s="2">
        <f t="shared" si="7"/>
        <v>2262.049744897959</v>
      </c>
      <c r="R15" s="2"/>
      <c r="T15" t="str">
        <f t="shared" si="8"/>
        <v/>
      </c>
    </row>
    <row r="16" spans="1:20" x14ac:dyDescent="0.25">
      <c r="A16" s="3" t="str">
        <f t="shared" si="0"/>
        <v>0x0E</v>
      </c>
      <c r="B16">
        <v>14</v>
      </c>
      <c r="C16">
        <f t="shared" si="1"/>
        <v>15</v>
      </c>
      <c r="D16">
        <f t="shared" si="9"/>
        <v>420</v>
      </c>
      <c r="E16">
        <f t="shared" si="10"/>
        <v>0</v>
      </c>
      <c r="F16">
        <f t="shared" si="2"/>
        <v>0</v>
      </c>
      <c r="G16" t="str">
        <f t="shared" si="11"/>
        <v>C4</v>
      </c>
      <c r="H16" t="str">
        <f t="shared" si="12"/>
        <v>M3</v>
      </c>
      <c r="I16" t="str">
        <f t="shared" si="13"/>
        <v>M5</v>
      </c>
      <c r="K16" s="2" t="str">
        <f t="shared" si="3"/>
        <v/>
      </c>
      <c r="L16" s="2" t="str">
        <f t="shared" si="4"/>
        <v/>
      </c>
      <c r="O16" t="str">
        <f t="shared" si="5"/>
        <v/>
      </c>
      <c r="P16" s="2">
        <f t="shared" si="6"/>
        <v>2130.6821428571429</v>
      </c>
      <c r="Q16" s="2">
        <f t="shared" si="7"/>
        <v>2111.2464285714286</v>
      </c>
      <c r="R16" s="2"/>
      <c r="S16" t="s">
        <v>14</v>
      </c>
      <c r="T16" t="str">
        <f t="shared" si="8"/>
        <v>0x0E</v>
      </c>
    </row>
    <row r="17" spans="1:20" x14ac:dyDescent="0.25">
      <c r="A17" s="3" t="str">
        <f t="shared" si="0"/>
        <v>0x0F</v>
      </c>
      <c r="B17">
        <v>15</v>
      </c>
      <c r="C17">
        <f t="shared" si="1"/>
        <v>16</v>
      </c>
      <c r="D17">
        <f t="shared" si="9"/>
        <v>448</v>
      </c>
      <c r="E17">
        <f t="shared" si="10"/>
        <v>13</v>
      </c>
      <c r="F17">
        <f t="shared" si="2"/>
        <v>-2</v>
      </c>
      <c r="G17" t="str">
        <f t="shared" si="11"/>
        <v>C1</v>
      </c>
      <c r="H17" t="str">
        <f t="shared" si="12"/>
        <v/>
      </c>
      <c r="I17" t="str">
        <f t="shared" si="13"/>
        <v/>
      </c>
      <c r="K17" s="2" t="str">
        <f t="shared" si="3"/>
        <v/>
      </c>
      <c r="L17" s="2" t="str">
        <f t="shared" si="4"/>
        <v/>
      </c>
      <c r="O17" t="str">
        <f t="shared" si="5"/>
        <v/>
      </c>
      <c r="P17" s="2">
        <f t="shared" si="6"/>
        <v>1997.5145089285713</v>
      </c>
      <c r="Q17" s="2">
        <f t="shared" si="7"/>
        <v>1979.2935267857142</v>
      </c>
      <c r="R17" s="2"/>
      <c r="S17" t="s">
        <v>21</v>
      </c>
      <c r="T17" t="str">
        <f t="shared" si="8"/>
        <v>0x0F</v>
      </c>
    </row>
    <row r="18" spans="1:20" x14ac:dyDescent="0.25">
      <c r="A18" s="3" t="str">
        <f t="shared" si="0"/>
        <v>0x10</v>
      </c>
      <c r="B18">
        <v>16</v>
      </c>
      <c r="C18">
        <f t="shared" si="1"/>
        <v>17</v>
      </c>
      <c r="D18">
        <f t="shared" si="9"/>
        <v>476</v>
      </c>
      <c r="E18">
        <f t="shared" si="10"/>
        <v>11</v>
      </c>
      <c r="F18">
        <f t="shared" si="2"/>
        <v>-4</v>
      </c>
      <c r="G18" t="str">
        <f t="shared" si="11"/>
        <v>C1</v>
      </c>
      <c r="H18" t="str">
        <f t="shared" si="12"/>
        <v/>
      </c>
      <c r="I18" t="str">
        <f t="shared" si="13"/>
        <v/>
      </c>
      <c r="K18" s="2" t="str">
        <f t="shared" si="3"/>
        <v/>
      </c>
      <c r="L18" s="2" t="str">
        <f t="shared" si="4"/>
        <v/>
      </c>
      <c r="O18" t="str">
        <f t="shared" si="5"/>
        <v/>
      </c>
      <c r="P18" s="2">
        <f t="shared" si="6"/>
        <v>1880.0136554621847</v>
      </c>
      <c r="Q18" s="2">
        <f t="shared" si="7"/>
        <v>1862.8644957983192</v>
      </c>
      <c r="R18" s="2"/>
      <c r="S18" t="s">
        <v>22</v>
      </c>
      <c r="T18" t="str">
        <f t="shared" si="8"/>
        <v>0x10</v>
      </c>
    </row>
    <row r="19" spans="1:20" x14ac:dyDescent="0.25">
      <c r="A19" s="3" t="str">
        <f t="shared" si="0"/>
        <v>0x11</v>
      </c>
      <c r="B19">
        <v>17</v>
      </c>
      <c r="C19">
        <f t="shared" si="1"/>
        <v>18</v>
      </c>
      <c r="D19">
        <f t="shared" si="9"/>
        <v>504</v>
      </c>
      <c r="E19">
        <f t="shared" si="10"/>
        <v>9</v>
      </c>
      <c r="F19">
        <f t="shared" si="2"/>
        <v>-6</v>
      </c>
      <c r="G19" t="str">
        <f t="shared" si="11"/>
        <v>C2</v>
      </c>
      <c r="H19" t="str">
        <f t="shared" si="12"/>
        <v>M3</v>
      </c>
      <c r="I19" t="str">
        <f t="shared" si="13"/>
        <v/>
      </c>
      <c r="K19" s="2">
        <f t="shared" si="3"/>
        <v>710.22738095238083</v>
      </c>
      <c r="L19" s="2">
        <f t="shared" si="4"/>
        <v>703.74880952380954</v>
      </c>
      <c r="O19" t="str">
        <f t="shared" si="5"/>
        <v/>
      </c>
      <c r="P19" s="2">
        <f t="shared" si="6"/>
        <v>1775.5684523809523</v>
      </c>
      <c r="Q19" s="2">
        <f t="shared" si="7"/>
        <v>1759.3720238095239</v>
      </c>
      <c r="R19" s="2"/>
      <c r="S19" t="s">
        <v>23</v>
      </c>
      <c r="T19" t="str">
        <f t="shared" si="8"/>
        <v>0x11</v>
      </c>
    </row>
    <row r="20" spans="1:20" x14ac:dyDescent="0.25">
      <c r="A20" s="3" t="str">
        <f t="shared" si="0"/>
        <v>0x12</v>
      </c>
      <c r="B20">
        <v>18</v>
      </c>
      <c r="C20">
        <f t="shared" si="1"/>
        <v>19</v>
      </c>
      <c r="D20">
        <f t="shared" si="9"/>
        <v>532</v>
      </c>
      <c r="E20">
        <f t="shared" si="10"/>
        <v>7</v>
      </c>
      <c r="F20">
        <f t="shared" si="2"/>
        <v>7</v>
      </c>
      <c r="G20" t="str">
        <f t="shared" si="11"/>
        <v>C1</v>
      </c>
      <c r="H20" t="str">
        <f t="shared" si="12"/>
        <v/>
      </c>
      <c r="I20" t="str">
        <f t="shared" si="13"/>
        <v/>
      </c>
      <c r="K20" s="2" t="str">
        <f t="shared" si="3"/>
        <v/>
      </c>
      <c r="L20" s="2" t="str">
        <f t="shared" si="4"/>
        <v/>
      </c>
      <c r="O20" t="str">
        <f t="shared" si="5"/>
        <v/>
      </c>
      <c r="P20" s="2">
        <f t="shared" si="6"/>
        <v>1682.1174812030074</v>
      </c>
      <c r="Q20" s="2">
        <f t="shared" si="7"/>
        <v>1666.7734962406014</v>
      </c>
      <c r="R20" s="2"/>
      <c r="S20" t="s">
        <v>24</v>
      </c>
      <c r="T20" t="str">
        <f t="shared" si="8"/>
        <v>0x12</v>
      </c>
    </row>
    <row r="21" spans="1:20" x14ac:dyDescent="0.25">
      <c r="A21" s="3" t="str">
        <f t="shared" si="0"/>
        <v>0x13</v>
      </c>
      <c r="B21">
        <v>19</v>
      </c>
      <c r="C21">
        <f t="shared" si="1"/>
        <v>20</v>
      </c>
      <c r="D21">
        <f t="shared" si="9"/>
        <v>560</v>
      </c>
      <c r="E21">
        <f t="shared" si="10"/>
        <v>5</v>
      </c>
      <c r="F21">
        <f t="shared" si="2"/>
        <v>5</v>
      </c>
      <c r="G21" t="str">
        <f t="shared" si="11"/>
        <v>C3</v>
      </c>
      <c r="H21" t="str">
        <f t="shared" si="12"/>
        <v/>
      </c>
      <c r="I21" t="str">
        <f t="shared" si="13"/>
        <v>M5</v>
      </c>
      <c r="K21" s="2" t="str">
        <f t="shared" si="3"/>
        <v/>
      </c>
      <c r="L21" s="2" t="str">
        <f t="shared" si="4"/>
        <v/>
      </c>
      <c r="O21" t="str">
        <f t="shared" si="5"/>
        <v/>
      </c>
      <c r="P21" s="2">
        <f t="shared" si="6"/>
        <v>1598.011607142857</v>
      </c>
      <c r="Q21" s="2">
        <f t="shared" si="7"/>
        <v>1583.4348214285715</v>
      </c>
      <c r="R21" s="2"/>
      <c r="S21" t="s">
        <v>25</v>
      </c>
      <c r="T21" t="str">
        <f t="shared" si="8"/>
        <v>0x13</v>
      </c>
    </row>
    <row r="22" spans="1:20" x14ac:dyDescent="0.25">
      <c r="A22" s="3" t="str">
        <f t="shared" si="0"/>
        <v>0x14</v>
      </c>
      <c r="B22">
        <v>20</v>
      </c>
      <c r="C22">
        <f t="shared" si="1"/>
        <v>21</v>
      </c>
      <c r="D22">
        <f t="shared" si="9"/>
        <v>588</v>
      </c>
      <c r="E22">
        <f t="shared" si="10"/>
        <v>3</v>
      </c>
      <c r="F22">
        <f t="shared" si="2"/>
        <v>3</v>
      </c>
      <c r="G22" t="str">
        <f t="shared" si="11"/>
        <v>C2</v>
      </c>
      <c r="H22" t="str">
        <f t="shared" si="12"/>
        <v>M3</v>
      </c>
      <c r="I22" t="str">
        <f t="shared" si="13"/>
        <v/>
      </c>
      <c r="K22" s="2">
        <f t="shared" si="3"/>
        <v>608.76632653061222</v>
      </c>
      <c r="L22" s="2">
        <f t="shared" si="4"/>
        <v>603.21326530612248</v>
      </c>
      <c r="O22" t="str">
        <f t="shared" si="5"/>
        <v/>
      </c>
      <c r="P22" s="2">
        <f t="shared" si="6"/>
        <v>1521.9158163265306</v>
      </c>
      <c r="Q22" s="2">
        <f t="shared" si="7"/>
        <v>1508.033163265306</v>
      </c>
      <c r="R22" s="2"/>
      <c r="S22" t="s">
        <v>242</v>
      </c>
      <c r="T22" t="str">
        <f t="shared" si="8"/>
        <v>0x14</v>
      </c>
    </row>
    <row r="23" spans="1:20" x14ac:dyDescent="0.25">
      <c r="A23" s="3" t="str">
        <f t="shared" si="0"/>
        <v>0x15</v>
      </c>
      <c r="B23">
        <v>21</v>
      </c>
      <c r="C23">
        <f t="shared" si="1"/>
        <v>22</v>
      </c>
      <c r="D23">
        <f t="shared" si="9"/>
        <v>616</v>
      </c>
      <c r="E23">
        <f t="shared" si="10"/>
        <v>1</v>
      </c>
      <c r="F23">
        <f t="shared" si="2"/>
        <v>1</v>
      </c>
      <c r="G23" t="str">
        <f t="shared" si="11"/>
        <v>C1</v>
      </c>
      <c r="H23" t="str">
        <f t="shared" si="12"/>
        <v/>
      </c>
      <c r="I23" t="str">
        <f t="shared" si="13"/>
        <v/>
      </c>
      <c r="K23" s="2" t="str">
        <f t="shared" si="3"/>
        <v/>
      </c>
      <c r="L23" s="2" t="str">
        <f t="shared" si="4"/>
        <v/>
      </c>
      <c r="O23" t="str">
        <f t="shared" si="5"/>
        <v/>
      </c>
      <c r="P23" s="2">
        <f t="shared" si="6"/>
        <v>1452.7378246753246</v>
      </c>
      <c r="Q23" s="2">
        <f t="shared" si="7"/>
        <v>1439.4862012987012</v>
      </c>
      <c r="R23" s="2"/>
      <c r="T23" t="str">
        <f t="shared" si="8"/>
        <v/>
      </c>
    </row>
    <row r="24" spans="1:20" x14ac:dyDescent="0.25">
      <c r="A24" s="3" t="str">
        <f t="shared" si="0"/>
        <v>0x16</v>
      </c>
      <c r="B24">
        <v>22</v>
      </c>
      <c r="C24">
        <f t="shared" si="1"/>
        <v>23</v>
      </c>
      <c r="D24">
        <f t="shared" si="9"/>
        <v>644</v>
      </c>
      <c r="E24">
        <f t="shared" si="10"/>
        <v>14</v>
      </c>
      <c r="F24">
        <f t="shared" si="2"/>
        <v>-1</v>
      </c>
      <c r="G24" t="str">
        <f t="shared" si="11"/>
        <v>C1</v>
      </c>
      <c r="H24" t="str">
        <f t="shared" si="12"/>
        <v/>
      </c>
      <c r="I24" t="str">
        <f t="shared" si="13"/>
        <v/>
      </c>
      <c r="K24" s="2" t="str">
        <f t="shared" si="3"/>
        <v/>
      </c>
      <c r="L24" s="2" t="str">
        <f t="shared" si="4"/>
        <v/>
      </c>
      <c r="O24" t="str">
        <f t="shared" si="5"/>
        <v/>
      </c>
      <c r="P24" s="2">
        <f t="shared" si="6"/>
        <v>1389.5753105590061</v>
      </c>
      <c r="Q24" s="2">
        <f t="shared" si="7"/>
        <v>1376.899844720497</v>
      </c>
      <c r="R24" s="2"/>
      <c r="S24" t="s">
        <v>241</v>
      </c>
      <c r="T24" t="str">
        <f t="shared" si="8"/>
        <v>0x16</v>
      </c>
    </row>
    <row r="25" spans="1:20" x14ac:dyDescent="0.25">
      <c r="A25" s="3" t="str">
        <f t="shared" si="0"/>
        <v>0x17</v>
      </c>
      <c r="B25">
        <v>23</v>
      </c>
      <c r="C25">
        <f t="shared" si="1"/>
        <v>24</v>
      </c>
      <c r="D25">
        <f t="shared" si="9"/>
        <v>672</v>
      </c>
      <c r="E25">
        <f t="shared" si="10"/>
        <v>12</v>
      </c>
      <c r="F25">
        <f t="shared" si="2"/>
        <v>-3</v>
      </c>
      <c r="G25" t="str">
        <f t="shared" si="11"/>
        <v>C2</v>
      </c>
      <c r="H25" t="str">
        <f t="shared" si="12"/>
        <v>M3</v>
      </c>
      <c r="I25" t="str">
        <f t="shared" si="13"/>
        <v/>
      </c>
      <c r="K25" s="2">
        <f t="shared" si="3"/>
        <v>532.67053571428562</v>
      </c>
      <c r="L25" s="2">
        <f t="shared" si="4"/>
        <v>527.81160714285716</v>
      </c>
      <c r="N25" t="s">
        <v>26</v>
      </c>
      <c r="O25" t="str">
        <f t="shared" si="5"/>
        <v>0x17</v>
      </c>
      <c r="P25" s="2">
        <f t="shared" si="6"/>
        <v>1331.6763392857142</v>
      </c>
      <c r="Q25" s="2">
        <f t="shared" si="7"/>
        <v>1319.5290178571429</v>
      </c>
      <c r="R25" s="2"/>
      <c r="S25" t="s">
        <v>27</v>
      </c>
      <c r="T25" t="str">
        <f t="shared" si="8"/>
        <v>0x17</v>
      </c>
    </row>
    <row r="26" spans="1:20" x14ac:dyDescent="0.25">
      <c r="A26" s="3" t="str">
        <f t="shared" si="0"/>
        <v>0x18</v>
      </c>
      <c r="B26">
        <v>24</v>
      </c>
      <c r="C26">
        <f t="shared" si="1"/>
        <v>25</v>
      </c>
      <c r="D26">
        <f t="shared" si="9"/>
        <v>700</v>
      </c>
      <c r="E26">
        <f t="shared" si="10"/>
        <v>10</v>
      </c>
      <c r="F26">
        <f t="shared" si="2"/>
        <v>-5</v>
      </c>
      <c r="G26" t="str">
        <f t="shared" si="11"/>
        <v>C3</v>
      </c>
      <c r="H26" t="str">
        <f t="shared" si="12"/>
        <v/>
      </c>
      <c r="I26" t="str">
        <f t="shared" si="13"/>
        <v>M5</v>
      </c>
      <c r="K26" s="2" t="str">
        <f t="shared" si="3"/>
        <v/>
      </c>
      <c r="L26" s="2" t="str">
        <f t="shared" si="4"/>
        <v/>
      </c>
      <c r="O26" t="str">
        <f t="shared" si="5"/>
        <v/>
      </c>
      <c r="P26" s="2">
        <f t="shared" si="6"/>
        <v>1278.4092857142857</v>
      </c>
      <c r="Q26" s="2">
        <f t="shared" si="7"/>
        <v>1266.7478571428571</v>
      </c>
      <c r="R26" s="2"/>
      <c r="S26" t="s">
        <v>240</v>
      </c>
      <c r="T26" t="str">
        <f t="shared" si="8"/>
        <v>0x18</v>
      </c>
    </row>
    <row r="27" spans="1:20" x14ac:dyDescent="0.25">
      <c r="A27" s="3" t="str">
        <f t="shared" si="0"/>
        <v>0x19</v>
      </c>
      <c r="B27">
        <v>25</v>
      </c>
      <c r="C27">
        <f t="shared" si="1"/>
        <v>26</v>
      </c>
      <c r="D27">
        <f t="shared" si="9"/>
        <v>728</v>
      </c>
      <c r="E27">
        <f t="shared" si="10"/>
        <v>8</v>
      </c>
      <c r="F27">
        <f t="shared" si="2"/>
        <v>-7</v>
      </c>
      <c r="G27" t="str">
        <f t="shared" si="11"/>
        <v>C1</v>
      </c>
      <c r="H27" t="str">
        <f t="shared" si="12"/>
        <v/>
      </c>
      <c r="I27" t="str">
        <f t="shared" si="13"/>
        <v/>
      </c>
      <c r="K27" s="2" t="str">
        <f t="shared" si="3"/>
        <v/>
      </c>
      <c r="L27" s="2" t="str">
        <f t="shared" si="4"/>
        <v/>
      </c>
      <c r="O27" t="str">
        <f t="shared" si="5"/>
        <v/>
      </c>
      <c r="P27" s="2">
        <f t="shared" si="6"/>
        <v>1229.2396978021977</v>
      </c>
      <c r="Q27" s="2">
        <f t="shared" si="7"/>
        <v>1218.0267857142858</v>
      </c>
      <c r="R27" s="2"/>
      <c r="T27" t="str">
        <f t="shared" si="8"/>
        <v/>
      </c>
    </row>
    <row r="28" spans="1:20" x14ac:dyDescent="0.25">
      <c r="A28" s="3" t="str">
        <f t="shared" si="0"/>
        <v>0x1A</v>
      </c>
      <c r="B28">
        <v>26</v>
      </c>
      <c r="C28">
        <f t="shared" si="1"/>
        <v>27</v>
      </c>
      <c r="D28">
        <f t="shared" si="9"/>
        <v>756</v>
      </c>
      <c r="E28">
        <f t="shared" si="10"/>
        <v>6</v>
      </c>
      <c r="F28">
        <f t="shared" si="2"/>
        <v>6</v>
      </c>
      <c r="G28" t="str">
        <f t="shared" si="11"/>
        <v>C2</v>
      </c>
      <c r="H28" t="str">
        <f t="shared" si="12"/>
        <v>M3</v>
      </c>
      <c r="I28" t="str">
        <f t="shared" si="13"/>
        <v/>
      </c>
      <c r="K28" s="2">
        <f t="shared" si="3"/>
        <v>473.48492063492057</v>
      </c>
      <c r="L28" s="2">
        <f t="shared" si="4"/>
        <v>469.16587301587305</v>
      </c>
      <c r="N28" t="s">
        <v>28</v>
      </c>
      <c r="O28" t="str">
        <f t="shared" si="5"/>
        <v>0x1A</v>
      </c>
      <c r="P28" s="2">
        <f t="shared" si="6"/>
        <v>1183.7123015873015</v>
      </c>
      <c r="Q28" s="2">
        <f t="shared" si="7"/>
        <v>1172.9146825396824</v>
      </c>
      <c r="R28" s="2"/>
      <c r="S28" t="s">
        <v>29</v>
      </c>
      <c r="T28" t="str">
        <f t="shared" si="8"/>
        <v>0x1A</v>
      </c>
    </row>
    <row r="29" spans="1:20" x14ac:dyDescent="0.25">
      <c r="A29" s="3" t="str">
        <f t="shared" si="0"/>
        <v>0x1B</v>
      </c>
      <c r="B29">
        <v>27</v>
      </c>
      <c r="C29">
        <f t="shared" si="1"/>
        <v>28</v>
      </c>
      <c r="D29">
        <f t="shared" si="9"/>
        <v>784</v>
      </c>
      <c r="E29">
        <f t="shared" si="10"/>
        <v>4</v>
      </c>
      <c r="F29">
        <f t="shared" si="2"/>
        <v>4</v>
      </c>
      <c r="G29" t="str">
        <f t="shared" si="11"/>
        <v>C1</v>
      </c>
      <c r="H29" t="str">
        <f t="shared" si="12"/>
        <v/>
      </c>
      <c r="I29" t="str">
        <f t="shared" si="13"/>
        <v/>
      </c>
      <c r="K29" s="2" t="str">
        <f t="shared" si="3"/>
        <v/>
      </c>
      <c r="L29" s="2" t="str">
        <f t="shared" si="4"/>
        <v/>
      </c>
      <c r="O29" t="str">
        <f t="shared" si="5"/>
        <v/>
      </c>
      <c r="P29" s="2">
        <f t="shared" si="6"/>
        <v>1141.4368622448978</v>
      </c>
      <c r="Q29" s="2">
        <f t="shared" si="7"/>
        <v>1131.0248724489795</v>
      </c>
      <c r="R29" s="2"/>
      <c r="T29" t="str">
        <f t="shared" si="8"/>
        <v/>
      </c>
    </row>
    <row r="30" spans="1:20" x14ac:dyDescent="0.25">
      <c r="A30" s="3" t="str">
        <f t="shared" si="0"/>
        <v>0x1C</v>
      </c>
      <c r="B30">
        <v>28</v>
      </c>
      <c r="C30">
        <f t="shared" si="1"/>
        <v>29</v>
      </c>
      <c r="D30">
        <f t="shared" si="9"/>
        <v>812</v>
      </c>
      <c r="E30">
        <f t="shared" si="10"/>
        <v>2</v>
      </c>
      <c r="F30">
        <f t="shared" si="2"/>
        <v>2</v>
      </c>
      <c r="G30" t="str">
        <f t="shared" si="11"/>
        <v>C1</v>
      </c>
      <c r="H30" t="str">
        <f t="shared" si="12"/>
        <v/>
      </c>
      <c r="I30" t="str">
        <f t="shared" si="13"/>
        <v/>
      </c>
      <c r="K30" s="2" t="str">
        <f t="shared" si="3"/>
        <v/>
      </c>
      <c r="L30" s="2" t="str">
        <f t="shared" si="4"/>
        <v/>
      </c>
      <c r="O30" t="str">
        <f t="shared" si="5"/>
        <v/>
      </c>
      <c r="P30" s="2">
        <f t="shared" si="6"/>
        <v>1102.0769704433496</v>
      </c>
      <c r="Q30" s="2">
        <f t="shared" si="7"/>
        <v>1092.0240147783252</v>
      </c>
      <c r="R30" s="2"/>
      <c r="S30" t="s">
        <v>239</v>
      </c>
      <c r="T30" t="str">
        <f t="shared" si="8"/>
        <v>0x1C</v>
      </c>
    </row>
    <row r="31" spans="1:20" x14ac:dyDescent="0.25">
      <c r="A31" s="3" t="str">
        <f t="shared" si="0"/>
        <v>0x1D</v>
      </c>
      <c r="B31">
        <v>29</v>
      </c>
      <c r="C31">
        <f t="shared" si="1"/>
        <v>30</v>
      </c>
      <c r="D31">
        <f t="shared" si="9"/>
        <v>840</v>
      </c>
      <c r="E31">
        <f t="shared" si="10"/>
        <v>0</v>
      </c>
      <c r="F31">
        <f t="shared" si="2"/>
        <v>0</v>
      </c>
      <c r="G31" t="str">
        <f t="shared" si="11"/>
        <v>C4</v>
      </c>
      <c r="H31" t="str">
        <f t="shared" si="12"/>
        <v>M3</v>
      </c>
      <c r="I31" t="str">
        <f t="shared" si="13"/>
        <v>M5</v>
      </c>
      <c r="K31" s="2" t="str">
        <f t="shared" si="3"/>
        <v/>
      </c>
      <c r="L31" s="2" t="str">
        <f t="shared" si="4"/>
        <v/>
      </c>
      <c r="O31" t="str">
        <f t="shared" si="5"/>
        <v/>
      </c>
      <c r="P31" s="2">
        <f t="shared" si="6"/>
        <v>1065.3410714285715</v>
      </c>
      <c r="Q31" s="2">
        <f t="shared" si="7"/>
        <v>1055.6232142857143</v>
      </c>
      <c r="R31" s="2"/>
      <c r="S31" t="s">
        <v>238</v>
      </c>
      <c r="T31" t="str">
        <f t="shared" si="8"/>
        <v>0x1D</v>
      </c>
    </row>
    <row r="32" spans="1:20" x14ac:dyDescent="0.25">
      <c r="A32" s="3" t="str">
        <f t="shared" si="0"/>
        <v>0x1E</v>
      </c>
      <c r="B32">
        <v>30</v>
      </c>
      <c r="C32">
        <f t="shared" si="1"/>
        <v>31</v>
      </c>
      <c r="D32">
        <f t="shared" si="9"/>
        <v>868</v>
      </c>
      <c r="E32">
        <f t="shared" si="10"/>
        <v>13</v>
      </c>
      <c r="F32">
        <f t="shared" si="2"/>
        <v>-2</v>
      </c>
      <c r="G32" t="str">
        <f t="shared" si="11"/>
        <v>C1</v>
      </c>
      <c r="H32" t="str">
        <f t="shared" si="12"/>
        <v/>
      </c>
      <c r="I32" t="str">
        <f t="shared" si="13"/>
        <v/>
      </c>
      <c r="K32" s="2" t="str">
        <f t="shared" si="3"/>
        <v/>
      </c>
      <c r="L32" s="2" t="str">
        <f t="shared" si="4"/>
        <v/>
      </c>
      <c r="O32" t="str">
        <f t="shared" si="5"/>
        <v/>
      </c>
      <c r="P32" s="2">
        <f t="shared" si="6"/>
        <v>1030.9752304147464</v>
      </c>
      <c r="Q32" s="2">
        <f t="shared" si="7"/>
        <v>1021.5708525345622</v>
      </c>
      <c r="R32" s="2"/>
      <c r="T32" t="str">
        <f t="shared" si="8"/>
        <v/>
      </c>
    </row>
    <row r="33" spans="1:20" x14ac:dyDescent="0.25">
      <c r="A33" s="3" t="str">
        <f t="shared" si="0"/>
        <v>0x1F</v>
      </c>
      <c r="B33">
        <v>31</v>
      </c>
      <c r="C33">
        <f t="shared" si="1"/>
        <v>32</v>
      </c>
      <c r="D33">
        <f t="shared" si="9"/>
        <v>896</v>
      </c>
      <c r="E33">
        <f t="shared" si="10"/>
        <v>11</v>
      </c>
      <c r="F33">
        <f t="shared" si="2"/>
        <v>-4</v>
      </c>
      <c r="G33" t="str">
        <f t="shared" si="11"/>
        <v>C1</v>
      </c>
      <c r="H33" t="str">
        <f t="shared" si="12"/>
        <v/>
      </c>
      <c r="I33" t="str">
        <f t="shared" si="13"/>
        <v/>
      </c>
      <c r="K33" s="2" t="str">
        <f t="shared" si="3"/>
        <v/>
      </c>
      <c r="L33" s="2" t="str">
        <f t="shared" si="4"/>
        <v/>
      </c>
      <c r="O33" t="str">
        <f t="shared" si="5"/>
        <v/>
      </c>
      <c r="P33" s="2">
        <f t="shared" si="6"/>
        <v>998.75725446428567</v>
      </c>
      <c r="Q33" s="2">
        <f t="shared" si="7"/>
        <v>989.64676339285711</v>
      </c>
      <c r="R33" s="2"/>
      <c r="S33" t="s">
        <v>30</v>
      </c>
      <c r="T33" t="str">
        <f t="shared" si="8"/>
        <v>0x1F</v>
      </c>
    </row>
    <row r="34" spans="1:20" x14ac:dyDescent="0.25">
      <c r="A34" s="3" t="str">
        <f t="shared" si="0"/>
        <v>0x20</v>
      </c>
      <c r="B34">
        <v>32</v>
      </c>
      <c r="C34">
        <f t="shared" si="1"/>
        <v>33</v>
      </c>
      <c r="D34">
        <f t="shared" si="9"/>
        <v>924</v>
      </c>
      <c r="E34">
        <f t="shared" si="10"/>
        <v>9</v>
      </c>
      <c r="F34">
        <f t="shared" si="2"/>
        <v>-6</v>
      </c>
      <c r="G34" t="str">
        <f t="shared" si="11"/>
        <v>C2</v>
      </c>
      <c r="H34" t="str">
        <f t="shared" si="12"/>
        <v>M3</v>
      </c>
      <c r="I34" t="str">
        <f t="shared" si="13"/>
        <v/>
      </c>
      <c r="K34" s="2">
        <f t="shared" si="3"/>
        <v>387.39675324675318</v>
      </c>
      <c r="L34" s="2">
        <f t="shared" si="4"/>
        <v>383.86298701298705</v>
      </c>
      <c r="N34" t="s">
        <v>31</v>
      </c>
      <c r="O34" t="str">
        <f t="shared" si="5"/>
        <v>0x20</v>
      </c>
      <c r="P34" s="2">
        <f t="shared" si="6"/>
        <v>968.49188311688306</v>
      </c>
      <c r="Q34" s="2">
        <f t="shared" si="7"/>
        <v>959.65746753246754</v>
      </c>
      <c r="R34" s="2"/>
      <c r="T34" t="str">
        <f t="shared" si="8"/>
        <v/>
      </c>
    </row>
    <row r="35" spans="1:20" x14ac:dyDescent="0.25">
      <c r="A35" s="3" t="str">
        <f t="shared" si="0"/>
        <v>0x21</v>
      </c>
      <c r="B35">
        <v>33</v>
      </c>
      <c r="C35">
        <f t="shared" si="1"/>
        <v>34</v>
      </c>
      <c r="D35">
        <f t="shared" si="9"/>
        <v>952</v>
      </c>
      <c r="E35">
        <f t="shared" si="10"/>
        <v>7</v>
      </c>
      <c r="F35">
        <f t="shared" si="2"/>
        <v>7</v>
      </c>
      <c r="G35" t="str">
        <f t="shared" si="11"/>
        <v>C1</v>
      </c>
      <c r="H35" t="str">
        <f t="shared" si="12"/>
        <v/>
      </c>
      <c r="I35" t="str">
        <f t="shared" si="13"/>
        <v/>
      </c>
      <c r="K35" s="2" t="str">
        <f t="shared" si="3"/>
        <v/>
      </c>
      <c r="L35" s="2" t="str">
        <f t="shared" si="4"/>
        <v/>
      </c>
      <c r="O35" t="str">
        <f t="shared" si="5"/>
        <v/>
      </c>
      <c r="P35" s="2">
        <f t="shared" si="6"/>
        <v>940.00682773109236</v>
      </c>
      <c r="Q35" s="2">
        <f t="shared" si="7"/>
        <v>931.43224789915962</v>
      </c>
      <c r="R35" s="2"/>
      <c r="S35" t="s">
        <v>32</v>
      </c>
      <c r="T35" t="str">
        <f t="shared" si="8"/>
        <v>0x21</v>
      </c>
    </row>
    <row r="36" spans="1:20" x14ac:dyDescent="0.25">
      <c r="A36" s="3" t="str">
        <f t="shared" si="0"/>
        <v>0x22</v>
      </c>
      <c r="B36">
        <v>34</v>
      </c>
      <c r="C36">
        <f t="shared" si="1"/>
        <v>35</v>
      </c>
      <c r="D36">
        <f t="shared" si="9"/>
        <v>980</v>
      </c>
      <c r="E36">
        <f t="shared" si="10"/>
        <v>5</v>
      </c>
      <c r="F36">
        <f t="shared" si="2"/>
        <v>5</v>
      </c>
      <c r="G36" t="str">
        <f t="shared" si="11"/>
        <v>C3</v>
      </c>
      <c r="H36" t="str">
        <f t="shared" si="12"/>
        <v/>
      </c>
      <c r="I36" t="str">
        <f t="shared" si="13"/>
        <v>M5</v>
      </c>
      <c r="K36" s="2" t="str">
        <f t="shared" si="3"/>
        <v/>
      </c>
      <c r="L36" s="2" t="str">
        <f t="shared" si="4"/>
        <v/>
      </c>
      <c r="O36" t="str">
        <f t="shared" si="5"/>
        <v/>
      </c>
      <c r="P36" s="2">
        <f t="shared" si="6"/>
        <v>913.14948979591827</v>
      </c>
      <c r="Q36" s="2">
        <f t="shared" si="7"/>
        <v>904.81989795918366</v>
      </c>
      <c r="R36" s="2"/>
      <c r="T36" t="str">
        <f t="shared" si="8"/>
        <v/>
      </c>
    </row>
    <row r="37" spans="1:20" x14ac:dyDescent="0.25">
      <c r="A37" s="3" t="str">
        <f t="shared" si="0"/>
        <v>0x23</v>
      </c>
      <c r="B37">
        <v>35</v>
      </c>
      <c r="C37">
        <f t="shared" si="1"/>
        <v>36</v>
      </c>
      <c r="D37">
        <f t="shared" si="9"/>
        <v>1008</v>
      </c>
      <c r="E37">
        <f t="shared" si="10"/>
        <v>3</v>
      </c>
      <c r="F37">
        <f t="shared" si="2"/>
        <v>3</v>
      </c>
      <c r="G37" t="str">
        <f t="shared" si="11"/>
        <v>C2</v>
      </c>
      <c r="H37" t="str">
        <f t="shared" si="12"/>
        <v>M3</v>
      </c>
      <c r="I37" t="str">
        <f t="shared" si="13"/>
        <v/>
      </c>
      <c r="K37" s="2">
        <f t="shared" si="3"/>
        <v>355.11369047619041</v>
      </c>
      <c r="L37" s="2">
        <f t="shared" si="4"/>
        <v>351.87440476190477</v>
      </c>
      <c r="N37" t="s">
        <v>33</v>
      </c>
      <c r="O37" t="str">
        <f t="shared" si="5"/>
        <v>0x23</v>
      </c>
      <c r="P37" s="2">
        <f t="shared" si="6"/>
        <v>887.78422619047615</v>
      </c>
      <c r="Q37" s="2">
        <f t="shared" si="7"/>
        <v>879.68601190476193</v>
      </c>
      <c r="R37" s="2"/>
      <c r="S37" t="s">
        <v>34</v>
      </c>
      <c r="T37" t="str">
        <f t="shared" si="8"/>
        <v>0x23</v>
      </c>
    </row>
    <row r="38" spans="1:20" x14ac:dyDescent="0.25">
      <c r="A38" s="3" t="str">
        <f t="shared" si="0"/>
        <v>0x24</v>
      </c>
      <c r="B38">
        <v>36</v>
      </c>
      <c r="C38">
        <f t="shared" si="1"/>
        <v>37</v>
      </c>
      <c r="D38">
        <f t="shared" si="9"/>
        <v>1036</v>
      </c>
      <c r="E38">
        <f t="shared" si="10"/>
        <v>1</v>
      </c>
      <c r="F38">
        <f t="shared" si="2"/>
        <v>1</v>
      </c>
      <c r="G38" t="str">
        <f t="shared" si="11"/>
        <v>C1</v>
      </c>
      <c r="H38" t="str">
        <f t="shared" si="12"/>
        <v/>
      </c>
      <c r="I38" t="str">
        <f t="shared" si="13"/>
        <v/>
      </c>
      <c r="K38" s="2" t="str">
        <f t="shared" si="3"/>
        <v/>
      </c>
      <c r="L38" s="2" t="str">
        <f t="shared" si="4"/>
        <v/>
      </c>
      <c r="O38" t="str">
        <f t="shared" si="5"/>
        <v/>
      </c>
      <c r="P38" s="2">
        <f t="shared" si="6"/>
        <v>863.7900579150579</v>
      </c>
      <c r="Q38" s="2">
        <f t="shared" si="7"/>
        <v>855.91071428571422</v>
      </c>
      <c r="R38" s="2"/>
      <c r="T38" t="str">
        <f t="shared" si="8"/>
        <v/>
      </c>
    </row>
    <row r="39" spans="1:20" x14ac:dyDescent="0.25">
      <c r="A39" s="3" t="str">
        <f t="shared" si="0"/>
        <v>0x25</v>
      </c>
      <c r="B39">
        <v>37</v>
      </c>
      <c r="C39">
        <f t="shared" si="1"/>
        <v>38</v>
      </c>
      <c r="D39">
        <f t="shared" si="9"/>
        <v>1064</v>
      </c>
      <c r="E39">
        <f t="shared" si="10"/>
        <v>14</v>
      </c>
      <c r="F39">
        <f t="shared" si="2"/>
        <v>-1</v>
      </c>
      <c r="G39" t="str">
        <f t="shared" si="11"/>
        <v>C1</v>
      </c>
      <c r="H39" t="str">
        <f t="shared" si="12"/>
        <v/>
      </c>
      <c r="I39" t="str">
        <f t="shared" si="13"/>
        <v/>
      </c>
      <c r="K39" s="2" t="str">
        <f t="shared" si="3"/>
        <v/>
      </c>
      <c r="L39" s="2" t="str">
        <f t="shared" si="4"/>
        <v/>
      </c>
      <c r="O39" t="str">
        <f t="shared" si="5"/>
        <v/>
      </c>
      <c r="P39" s="2">
        <f t="shared" si="6"/>
        <v>841.0587406015037</v>
      </c>
      <c r="Q39" s="2">
        <f t="shared" si="7"/>
        <v>833.38674812030069</v>
      </c>
      <c r="R39" s="2"/>
      <c r="S39" t="s">
        <v>35</v>
      </c>
      <c r="T39" t="str">
        <f t="shared" si="8"/>
        <v>0x25</v>
      </c>
    </row>
    <row r="40" spans="1:20" x14ac:dyDescent="0.25">
      <c r="A40" s="3" t="str">
        <f t="shared" si="0"/>
        <v>0x26</v>
      </c>
      <c r="B40">
        <v>38</v>
      </c>
      <c r="C40">
        <f t="shared" si="1"/>
        <v>39</v>
      </c>
      <c r="D40">
        <f t="shared" si="9"/>
        <v>1092</v>
      </c>
      <c r="E40">
        <f t="shared" si="10"/>
        <v>12</v>
      </c>
      <c r="F40">
        <f t="shared" si="2"/>
        <v>-3</v>
      </c>
      <c r="G40" t="str">
        <f t="shared" si="11"/>
        <v>C2</v>
      </c>
      <c r="H40" t="str">
        <f t="shared" si="12"/>
        <v>M3</v>
      </c>
      <c r="I40" t="str">
        <f t="shared" si="13"/>
        <v/>
      </c>
      <c r="K40" s="2">
        <f t="shared" si="3"/>
        <v>327.79725274725268</v>
      </c>
      <c r="L40" s="2">
        <f t="shared" si="4"/>
        <v>324.80714285714288</v>
      </c>
      <c r="N40" t="s">
        <v>36</v>
      </c>
      <c r="O40" t="str">
        <f t="shared" si="5"/>
        <v>0x26</v>
      </c>
      <c r="P40" s="2">
        <f t="shared" si="6"/>
        <v>819.49313186813185</v>
      </c>
      <c r="Q40" s="2">
        <f t="shared" si="7"/>
        <v>812.01785714285711</v>
      </c>
      <c r="R40" s="2"/>
      <c r="T40" t="str">
        <f t="shared" si="8"/>
        <v/>
      </c>
    </row>
    <row r="41" spans="1:20" x14ac:dyDescent="0.25">
      <c r="A41" s="3" t="str">
        <f t="shared" si="0"/>
        <v>0x27</v>
      </c>
      <c r="B41">
        <v>39</v>
      </c>
      <c r="C41">
        <f t="shared" si="1"/>
        <v>40</v>
      </c>
      <c r="D41">
        <f t="shared" si="9"/>
        <v>1120</v>
      </c>
      <c r="E41">
        <f t="shared" si="10"/>
        <v>10</v>
      </c>
      <c r="F41">
        <f t="shared" si="2"/>
        <v>-5</v>
      </c>
      <c r="G41" t="str">
        <f t="shared" si="11"/>
        <v>C3</v>
      </c>
      <c r="H41" t="str">
        <f t="shared" si="12"/>
        <v/>
      </c>
      <c r="I41" t="str">
        <f t="shared" si="13"/>
        <v>M5</v>
      </c>
      <c r="K41" s="2" t="str">
        <f t="shared" si="3"/>
        <v/>
      </c>
      <c r="L41" s="2" t="str">
        <f t="shared" si="4"/>
        <v/>
      </c>
      <c r="O41" t="str">
        <f t="shared" si="5"/>
        <v/>
      </c>
      <c r="P41" s="2">
        <f t="shared" si="6"/>
        <v>799.00580357142849</v>
      </c>
      <c r="Q41" s="2">
        <f t="shared" si="7"/>
        <v>791.71741071428573</v>
      </c>
      <c r="R41" s="2"/>
      <c r="T41" t="str">
        <f t="shared" si="8"/>
        <v/>
      </c>
    </row>
    <row r="42" spans="1:20" x14ac:dyDescent="0.25">
      <c r="A42" s="3" t="str">
        <f t="shared" si="0"/>
        <v>0x28</v>
      </c>
      <c r="B42">
        <v>40</v>
      </c>
      <c r="C42">
        <f t="shared" si="1"/>
        <v>41</v>
      </c>
      <c r="D42">
        <f t="shared" si="9"/>
        <v>1148</v>
      </c>
      <c r="E42">
        <f t="shared" si="10"/>
        <v>8</v>
      </c>
      <c r="F42">
        <f t="shared" si="2"/>
        <v>-7</v>
      </c>
      <c r="G42" t="str">
        <f t="shared" si="11"/>
        <v>C1</v>
      </c>
      <c r="H42" t="str">
        <f t="shared" si="12"/>
        <v/>
      </c>
      <c r="I42" t="str">
        <f t="shared" si="13"/>
        <v/>
      </c>
      <c r="K42" s="2" t="str">
        <f t="shared" si="3"/>
        <v/>
      </c>
      <c r="L42" s="2" t="str">
        <f t="shared" si="4"/>
        <v/>
      </c>
      <c r="O42" t="str">
        <f t="shared" si="5"/>
        <v/>
      </c>
      <c r="P42" s="2">
        <f t="shared" si="6"/>
        <v>779.51785714285711</v>
      </c>
      <c r="Q42" s="2">
        <f t="shared" si="7"/>
        <v>772.40722996515672</v>
      </c>
      <c r="R42" s="2"/>
      <c r="S42" t="s">
        <v>237</v>
      </c>
      <c r="T42" t="str">
        <f t="shared" si="8"/>
        <v>0x28</v>
      </c>
    </row>
    <row r="43" spans="1:20" x14ac:dyDescent="0.25">
      <c r="A43" s="3" t="str">
        <f t="shared" si="0"/>
        <v>0x29</v>
      </c>
      <c r="B43">
        <v>41</v>
      </c>
      <c r="C43">
        <f t="shared" si="1"/>
        <v>42</v>
      </c>
      <c r="D43">
        <f t="shared" si="9"/>
        <v>1176</v>
      </c>
      <c r="E43">
        <f t="shared" si="10"/>
        <v>6</v>
      </c>
      <c r="F43">
        <f t="shared" si="2"/>
        <v>6</v>
      </c>
      <c r="G43" t="str">
        <f t="shared" si="11"/>
        <v>C2</v>
      </c>
      <c r="H43" t="str">
        <f t="shared" si="12"/>
        <v>M3</v>
      </c>
      <c r="I43" t="str">
        <f t="shared" si="13"/>
        <v/>
      </c>
      <c r="K43" s="2">
        <f t="shared" si="3"/>
        <v>304.38316326530611</v>
      </c>
      <c r="L43" s="2">
        <f t="shared" si="4"/>
        <v>301.60663265306124</v>
      </c>
      <c r="O43" t="str">
        <f t="shared" si="5"/>
        <v/>
      </c>
      <c r="P43" s="2">
        <f t="shared" si="6"/>
        <v>760.9579081632653</v>
      </c>
      <c r="Q43" s="2">
        <f t="shared" si="7"/>
        <v>754.01658163265301</v>
      </c>
      <c r="R43" s="2"/>
      <c r="S43" t="s">
        <v>229</v>
      </c>
      <c r="T43" t="str">
        <f t="shared" si="8"/>
        <v>0x29</v>
      </c>
    </row>
    <row r="44" spans="1:20" x14ac:dyDescent="0.25">
      <c r="A44" s="3" t="str">
        <f t="shared" si="0"/>
        <v>0x2A</v>
      </c>
      <c r="B44">
        <v>42</v>
      </c>
      <c r="C44">
        <f t="shared" si="1"/>
        <v>43</v>
      </c>
      <c r="D44">
        <f t="shared" si="9"/>
        <v>1204</v>
      </c>
      <c r="E44">
        <f t="shared" si="10"/>
        <v>4</v>
      </c>
      <c r="F44">
        <f t="shared" si="2"/>
        <v>4</v>
      </c>
      <c r="G44" t="str">
        <f t="shared" si="11"/>
        <v>C1</v>
      </c>
      <c r="H44" t="str">
        <f t="shared" si="12"/>
        <v/>
      </c>
      <c r="I44" t="str">
        <f t="shared" si="13"/>
        <v/>
      </c>
      <c r="K44" s="2" t="str">
        <f t="shared" si="3"/>
        <v/>
      </c>
      <c r="L44" s="2" t="str">
        <f t="shared" si="4"/>
        <v/>
      </c>
      <c r="O44" t="str">
        <f t="shared" si="5"/>
        <v/>
      </c>
      <c r="P44" s="2">
        <f t="shared" si="6"/>
        <v>743.26121262458469</v>
      </c>
      <c r="Q44" s="2">
        <f t="shared" si="7"/>
        <v>736.48131229235878</v>
      </c>
      <c r="R44" s="2"/>
      <c r="S44" t="s">
        <v>37</v>
      </c>
      <c r="T44" t="str">
        <f t="shared" si="8"/>
        <v>0x2A</v>
      </c>
    </row>
    <row r="45" spans="1:20" x14ac:dyDescent="0.25">
      <c r="A45" s="3" t="str">
        <f t="shared" si="0"/>
        <v>0x2B</v>
      </c>
      <c r="B45">
        <v>43</v>
      </c>
      <c r="C45">
        <f t="shared" si="1"/>
        <v>44</v>
      </c>
      <c r="D45">
        <f t="shared" si="9"/>
        <v>1232</v>
      </c>
      <c r="E45">
        <f t="shared" si="10"/>
        <v>2</v>
      </c>
      <c r="F45">
        <f t="shared" si="2"/>
        <v>2</v>
      </c>
      <c r="G45" t="str">
        <f t="shared" si="11"/>
        <v>C1</v>
      </c>
      <c r="H45" t="str">
        <f t="shared" si="12"/>
        <v/>
      </c>
      <c r="I45" t="str">
        <f t="shared" si="13"/>
        <v/>
      </c>
      <c r="K45" s="2" t="str">
        <f t="shared" si="3"/>
        <v/>
      </c>
      <c r="L45" s="2" t="str">
        <f t="shared" si="4"/>
        <v/>
      </c>
      <c r="O45" t="str">
        <f t="shared" si="5"/>
        <v/>
      </c>
      <c r="P45" s="2">
        <f t="shared" si="6"/>
        <v>726.36891233766232</v>
      </c>
      <c r="Q45" s="2">
        <f t="shared" si="7"/>
        <v>719.74310064935059</v>
      </c>
      <c r="R45" s="2"/>
      <c r="T45" t="str">
        <f t="shared" si="8"/>
        <v/>
      </c>
    </row>
    <row r="46" spans="1:20" x14ac:dyDescent="0.25">
      <c r="A46" s="3" t="str">
        <f t="shared" si="0"/>
        <v>0x2C</v>
      </c>
      <c r="B46">
        <v>44</v>
      </c>
      <c r="C46">
        <f t="shared" si="1"/>
        <v>45</v>
      </c>
      <c r="D46">
        <f t="shared" si="9"/>
        <v>1260</v>
      </c>
      <c r="E46">
        <f t="shared" si="10"/>
        <v>0</v>
      </c>
      <c r="F46">
        <f t="shared" si="2"/>
        <v>0</v>
      </c>
      <c r="G46" t="str">
        <f t="shared" si="11"/>
        <v>C4</v>
      </c>
      <c r="H46" t="str">
        <f t="shared" si="12"/>
        <v>M3</v>
      </c>
      <c r="I46" t="str">
        <f t="shared" si="13"/>
        <v>M5</v>
      </c>
      <c r="K46" s="2" t="str">
        <f t="shared" si="3"/>
        <v/>
      </c>
      <c r="L46" s="2" t="str">
        <f t="shared" si="4"/>
        <v/>
      </c>
      <c r="O46" t="str">
        <f t="shared" si="5"/>
        <v/>
      </c>
      <c r="P46" s="2">
        <f t="shared" si="6"/>
        <v>710.22738095238094</v>
      </c>
      <c r="Q46" s="2">
        <f t="shared" si="7"/>
        <v>703.74880952380954</v>
      </c>
      <c r="R46" s="2"/>
      <c r="S46" t="s">
        <v>228</v>
      </c>
      <c r="T46" t="str">
        <f t="shared" si="8"/>
        <v>0x2C</v>
      </c>
    </row>
    <row r="47" spans="1:20" x14ac:dyDescent="0.25">
      <c r="A47" s="3" t="str">
        <f t="shared" si="0"/>
        <v>0x2D</v>
      </c>
      <c r="B47">
        <v>45</v>
      </c>
      <c r="C47">
        <f t="shared" si="1"/>
        <v>46</v>
      </c>
      <c r="D47">
        <f t="shared" si="9"/>
        <v>1288</v>
      </c>
      <c r="E47">
        <f t="shared" si="10"/>
        <v>13</v>
      </c>
      <c r="F47">
        <f t="shared" si="2"/>
        <v>-2</v>
      </c>
      <c r="G47" t="str">
        <f t="shared" si="11"/>
        <v>C1</v>
      </c>
      <c r="H47" t="str">
        <f t="shared" si="12"/>
        <v/>
      </c>
      <c r="I47" t="str">
        <f t="shared" si="13"/>
        <v/>
      </c>
      <c r="K47" s="2" t="str">
        <f t="shared" si="3"/>
        <v/>
      </c>
      <c r="L47" s="2" t="str">
        <f t="shared" si="4"/>
        <v/>
      </c>
      <c r="O47" t="str">
        <f t="shared" si="5"/>
        <v/>
      </c>
      <c r="P47" s="2">
        <f t="shared" si="6"/>
        <v>694.78765527950304</v>
      </c>
      <c r="Q47" s="2">
        <f t="shared" si="7"/>
        <v>688.44992236024848</v>
      </c>
      <c r="R47" s="2"/>
      <c r="S47" t="s">
        <v>38</v>
      </c>
      <c r="T47" t="str">
        <f t="shared" si="8"/>
        <v>0x2D</v>
      </c>
    </row>
    <row r="48" spans="1:20" x14ac:dyDescent="0.25">
      <c r="A48" s="3" t="str">
        <f t="shared" si="0"/>
        <v>0x2E</v>
      </c>
      <c r="B48">
        <v>46</v>
      </c>
      <c r="C48">
        <f t="shared" si="1"/>
        <v>47</v>
      </c>
      <c r="D48">
        <f t="shared" si="9"/>
        <v>1316</v>
      </c>
      <c r="E48">
        <f t="shared" si="10"/>
        <v>11</v>
      </c>
      <c r="F48">
        <f t="shared" si="2"/>
        <v>-4</v>
      </c>
      <c r="G48" t="str">
        <f t="shared" si="11"/>
        <v>C1</v>
      </c>
      <c r="H48" t="str">
        <f t="shared" si="12"/>
        <v/>
      </c>
      <c r="I48" t="str">
        <f t="shared" si="13"/>
        <v/>
      </c>
      <c r="K48" s="2" t="str">
        <f t="shared" si="3"/>
        <v/>
      </c>
      <c r="L48" s="2" t="str">
        <f t="shared" si="4"/>
        <v/>
      </c>
      <c r="O48" t="str">
        <f t="shared" si="5"/>
        <v/>
      </c>
      <c r="P48" s="2">
        <f t="shared" si="6"/>
        <v>680.00493920972644</v>
      </c>
      <c r="Q48" s="2">
        <f t="shared" si="7"/>
        <v>673.80205167173256</v>
      </c>
      <c r="R48" s="2"/>
      <c r="T48" t="str">
        <f t="shared" si="8"/>
        <v/>
      </c>
    </row>
    <row r="49" spans="1:20" x14ac:dyDescent="0.25">
      <c r="A49" s="3" t="str">
        <f t="shared" si="0"/>
        <v>0x2F</v>
      </c>
      <c r="B49">
        <v>47</v>
      </c>
      <c r="C49">
        <f t="shared" si="1"/>
        <v>48</v>
      </c>
      <c r="D49">
        <f t="shared" si="9"/>
        <v>1344</v>
      </c>
      <c r="E49">
        <f t="shared" si="10"/>
        <v>9</v>
      </c>
      <c r="F49">
        <f t="shared" si="2"/>
        <v>-6</v>
      </c>
      <c r="G49" t="str">
        <f t="shared" si="11"/>
        <v>C2</v>
      </c>
      <c r="H49" t="str">
        <f t="shared" si="12"/>
        <v>M3</v>
      </c>
      <c r="I49" t="str">
        <f t="shared" si="13"/>
        <v/>
      </c>
      <c r="K49" s="2">
        <f t="shared" si="3"/>
        <v>266.33526785714281</v>
      </c>
      <c r="L49" s="2">
        <f t="shared" si="4"/>
        <v>263.90580357142858</v>
      </c>
      <c r="N49" t="s">
        <v>39</v>
      </c>
      <c r="O49" t="str">
        <f t="shared" si="5"/>
        <v>0x2F</v>
      </c>
      <c r="P49" s="2">
        <f t="shared" si="6"/>
        <v>665.83816964285711</v>
      </c>
      <c r="Q49" s="2">
        <f t="shared" si="7"/>
        <v>659.76450892857144</v>
      </c>
      <c r="R49" s="2"/>
      <c r="S49" t="s">
        <v>40</v>
      </c>
      <c r="T49" t="str">
        <f t="shared" si="8"/>
        <v>0x2F</v>
      </c>
    </row>
    <row r="50" spans="1:20" x14ac:dyDescent="0.25">
      <c r="A50" s="3" t="str">
        <f t="shared" si="0"/>
        <v>0x30</v>
      </c>
      <c r="B50">
        <v>48</v>
      </c>
      <c r="C50">
        <f t="shared" si="1"/>
        <v>49</v>
      </c>
      <c r="D50">
        <f t="shared" si="9"/>
        <v>1372</v>
      </c>
      <c r="E50">
        <f t="shared" si="10"/>
        <v>7</v>
      </c>
      <c r="F50">
        <f t="shared" si="2"/>
        <v>7</v>
      </c>
      <c r="G50" t="str">
        <f t="shared" si="11"/>
        <v>C1</v>
      </c>
      <c r="H50" t="str">
        <f t="shared" si="12"/>
        <v/>
      </c>
      <c r="I50" t="str">
        <f t="shared" si="13"/>
        <v/>
      </c>
      <c r="K50" s="2" t="str">
        <f t="shared" si="3"/>
        <v/>
      </c>
      <c r="L50" s="2" t="str">
        <f t="shared" si="4"/>
        <v/>
      </c>
      <c r="O50" t="str">
        <f t="shared" si="5"/>
        <v/>
      </c>
      <c r="P50" s="2">
        <f t="shared" si="6"/>
        <v>652.2496355685131</v>
      </c>
      <c r="Q50" s="2">
        <f t="shared" si="7"/>
        <v>646.29992711370255</v>
      </c>
      <c r="R50" s="2"/>
      <c r="T50" t="str">
        <f t="shared" si="8"/>
        <v/>
      </c>
    </row>
    <row r="51" spans="1:20" x14ac:dyDescent="0.25">
      <c r="A51" s="3" t="str">
        <f t="shared" si="0"/>
        <v>0x31</v>
      </c>
      <c r="B51">
        <v>49</v>
      </c>
      <c r="C51">
        <f t="shared" si="1"/>
        <v>50</v>
      </c>
      <c r="D51">
        <f t="shared" si="9"/>
        <v>1400</v>
      </c>
      <c r="E51">
        <f t="shared" si="10"/>
        <v>5</v>
      </c>
      <c r="F51">
        <f t="shared" si="2"/>
        <v>5</v>
      </c>
      <c r="G51" t="str">
        <f t="shared" si="11"/>
        <v>C3</v>
      </c>
      <c r="H51" t="str">
        <f t="shared" si="12"/>
        <v/>
      </c>
      <c r="I51" t="str">
        <f t="shared" si="13"/>
        <v>M5</v>
      </c>
      <c r="K51" s="2" t="str">
        <f t="shared" si="3"/>
        <v/>
      </c>
      <c r="L51" s="2" t="str">
        <f t="shared" si="4"/>
        <v/>
      </c>
      <c r="O51" t="str">
        <f t="shared" si="5"/>
        <v/>
      </c>
      <c r="P51" s="2">
        <f t="shared" si="6"/>
        <v>639.20464285714286</v>
      </c>
      <c r="Q51" s="2">
        <f t="shared" si="7"/>
        <v>633.37392857142856</v>
      </c>
      <c r="R51" s="2"/>
      <c r="T51" t="str">
        <f t="shared" si="8"/>
        <v/>
      </c>
    </row>
    <row r="52" spans="1:20" x14ac:dyDescent="0.25">
      <c r="A52" s="3" t="str">
        <f t="shared" si="0"/>
        <v>0x32</v>
      </c>
      <c r="B52">
        <v>50</v>
      </c>
      <c r="C52">
        <f t="shared" si="1"/>
        <v>51</v>
      </c>
      <c r="D52">
        <f t="shared" si="9"/>
        <v>1428</v>
      </c>
      <c r="E52">
        <f t="shared" si="10"/>
        <v>3</v>
      </c>
      <c r="F52">
        <f t="shared" si="2"/>
        <v>3</v>
      </c>
      <c r="G52" t="str">
        <f t="shared" si="11"/>
        <v>C2</v>
      </c>
      <c r="H52" t="str">
        <f t="shared" si="12"/>
        <v>M3</v>
      </c>
      <c r="I52" t="str">
        <f t="shared" si="13"/>
        <v/>
      </c>
      <c r="K52" s="2">
        <f t="shared" si="3"/>
        <v>250.66848739495796</v>
      </c>
      <c r="L52" s="2">
        <f t="shared" si="4"/>
        <v>248.38193277310924</v>
      </c>
      <c r="N52" t="s">
        <v>41</v>
      </c>
      <c r="O52" t="str">
        <f t="shared" si="5"/>
        <v>0x32</v>
      </c>
      <c r="P52" s="2">
        <f t="shared" si="6"/>
        <v>626.67121848739498</v>
      </c>
      <c r="Q52" s="2">
        <f t="shared" si="7"/>
        <v>620.95483193277312</v>
      </c>
      <c r="R52" s="2"/>
      <c r="S52" t="s">
        <v>42</v>
      </c>
      <c r="T52" t="str">
        <f t="shared" si="8"/>
        <v>0x32</v>
      </c>
    </row>
    <row r="53" spans="1:20" x14ac:dyDescent="0.25">
      <c r="A53" s="3" t="str">
        <f t="shared" si="0"/>
        <v>0x33</v>
      </c>
      <c r="B53">
        <v>51</v>
      </c>
      <c r="C53">
        <f t="shared" si="1"/>
        <v>52</v>
      </c>
      <c r="D53">
        <f t="shared" si="9"/>
        <v>1456</v>
      </c>
      <c r="E53">
        <f t="shared" si="10"/>
        <v>1</v>
      </c>
      <c r="F53">
        <f t="shared" si="2"/>
        <v>1</v>
      </c>
      <c r="G53" t="str">
        <f t="shared" si="11"/>
        <v>C1</v>
      </c>
      <c r="H53" t="str">
        <f t="shared" si="12"/>
        <v/>
      </c>
      <c r="I53" t="str">
        <f t="shared" si="13"/>
        <v/>
      </c>
      <c r="K53" s="2" t="str">
        <f t="shared" si="3"/>
        <v/>
      </c>
      <c r="L53" s="2" t="str">
        <f t="shared" si="4"/>
        <v/>
      </c>
      <c r="O53" t="str">
        <f t="shared" si="5"/>
        <v/>
      </c>
      <c r="P53" s="2">
        <f t="shared" si="6"/>
        <v>614.61984890109886</v>
      </c>
      <c r="Q53" s="2">
        <f t="shared" si="7"/>
        <v>609.01339285714289</v>
      </c>
      <c r="R53" s="2"/>
      <c r="T53" t="str">
        <f t="shared" si="8"/>
        <v/>
      </c>
    </row>
    <row r="54" spans="1:20" x14ac:dyDescent="0.25">
      <c r="A54" s="3" t="str">
        <f t="shared" si="0"/>
        <v>0x34</v>
      </c>
      <c r="B54">
        <v>52</v>
      </c>
      <c r="C54">
        <f t="shared" si="1"/>
        <v>53</v>
      </c>
      <c r="D54">
        <f t="shared" si="9"/>
        <v>1484</v>
      </c>
      <c r="E54">
        <f t="shared" si="10"/>
        <v>14</v>
      </c>
      <c r="F54">
        <f t="shared" si="2"/>
        <v>-1</v>
      </c>
      <c r="G54" t="str">
        <f t="shared" si="11"/>
        <v>C1</v>
      </c>
      <c r="H54" t="str">
        <f t="shared" si="12"/>
        <v/>
      </c>
      <c r="I54" t="str">
        <f t="shared" si="13"/>
        <v/>
      </c>
      <c r="K54" s="2" t="str">
        <f t="shared" si="3"/>
        <v/>
      </c>
      <c r="L54" s="2" t="str">
        <f t="shared" si="4"/>
        <v/>
      </c>
      <c r="O54" t="str">
        <f t="shared" si="5"/>
        <v/>
      </c>
      <c r="P54" s="2">
        <f t="shared" si="6"/>
        <v>603.02324797843664</v>
      </c>
      <c r="Q54" s="2">
        <f t="shared" si="7"/>
        <v>597.52257412398922</v>
      </c>
      <c r="R54" s="2"/>
      <c r="T54" t="str">
        <f t="shared" si="8"/>
        <v/>
      </c>
    </row>
    <row r="55" spans="1:20" x14ac:dyDescent="0.25">
      <c r="A55" s="3" t="str">
        <f t="shared" si="0"/>
        <v>0x35</v>
      </c>
      <c r="B55">
        <v>53</v>
      </c>
      <c r="C55">
        <f t="shared" si="1"/>
        <v>54</v>
      </c>
      <c r="D55">
        <f t="shared" si="9"/>
        <v>1512</v>
      </c>
      <c r="E55">
        <f t="shared" si="10"/>
        <v>12</v>
      </c>
      <c r="F55">
        <f t="shared" si="2"/>
        <v>-3</v>
      </c>
      <c r="G55" t="str">
        <f t="shared" si="11"/>
        <v>C2</v>
      </c>
      <c r="H55" t="str">
        <f t="shared" si="12"/>
        <v>M3</v>
      </c>
      <c r="I55" t="str">
        <f t="shared" si="13"/>
        <v/>
      </c>
      <c r="K55" s="2">
        <f t="shared" si="3"/>
        <v>236.74246031746029</v>
      </c>
      <c r="L55" s="2">
        <f t="shared" si="4"/>
        <v>234.58293650793652</v>
      </c>
      <c r="N55" t="s">
        <v>43</v>
      </c>
      <c r="O55" t="str">
        <f t="shared" si="5"/>
        <v>0x35</v>
      </c>
      <c r="P55" s="2">
        <f t="shared" si="6"/>
        <v>591.85615079365073</v>
      </c>
      <c r="Q55" s="2">
        <f t="shared" si="7"/>
        <v>586.45734126984121</v>
      </c>
      <c r="R55" s="2"/>
      <c r="S55" t="s">
        <v>44</v>
      </c>
      <c r="T55" t="str">
        <f t="shared" si="8"/>
        <v>0x35</v>
      </c>
    </row>
    <row r="56" spans="1:20" x14ac:dyDescent="0.25">
      <c r="A56" s="3" t="str">
        <f t="shared" si="0"/>
        <v>0x36</v>
      </c>
      <c r="B56">
        <v>54</v>
      </c>
      <c r="C56">
        <f t="shared" si="1"/>
        <v>55</v>
      </c>
      <c r="D56">
        <f t="shared" si="9"/>
        <v>1540</v>
      </c>
      <c r="E56">
        <f t="shared" si="10"/>
        <v>10</v>
      </c>
      <c r="F56">
        <f t="shared" si="2"/>
        <v>-5</v>
      </c>
      <c r="G56" t="str">
        <f t="shared" si="11"/>
        <v>C3</v>
      </c>
      <c r="H56" t="str">
        <f t="shared" si="12"/>
        <v/>
      </c>
      <c r="I56" t="str">
        <f t="shared" si="13"/>
        <v>M5</v>
      </c>
      <c r="K56" s="2" t="str">
        <f t="shared" si="3"/>
        <v/>
      </c>
      <c r="L56" s="2" t="str">
        <f t="shared" si="4"/>
        <v/>
      </c>
      <c r="O56" t="str">
        <f t="shared" si="5"/>
        <v/>
      </c>
      <c r="P56" s="2">
        <f t="shared" si="6"/>
        <v>581.09512987012988</v>
      </c>
      <c r="Q56" s="2">
        <f t="shared" si="7"/>
        <v>575.79448051948054</v>
      </c>
      <c r="R56" s="2"/>
      <c r="T56" t="str">
        <f t="shared" si="8"/>
        <v/>
      </c>
    </row>
    <row r="57" spans="1:20" x14ac:dyDescent="0.25">
      <c r="A57" s="3" t="str">
        <f t="shared" si="0"/>
        <v>0x37</v>
      </c>
      <c r="B57">
        <v>55</v>
      </c>
      <c r="C57">
        <f t="shared" si="1"/>
        <v>56</v>
      </c>
      <c r="D57">
        <f t="shared" si="9"/>
        <v>1568</v>
      </c>
      <c r="E57">
        <f t="shared" si="10"/>
        <v>8</v>
      </c>
      <c r="F57">
        <f t="shared" si="2"/>
        <v>-7</v>
      </c>
      <c r="G57" t="str">
        <f t="shared" si="11"/>
        <v>C1</v>
      </c>
      <c r="H57" t="str">
        <f t="shared" si="12"/>
        <v/>
      </c>
      <c r="I57" t="str">
        <f t="shared" si="13"/>
        <v/>
      </c>
      <c r="K57" s="2" t="str">
        <f t="shared" si="3"/>
        <v/>
      </c>
      <c r="L57" s="2" t="str">
        <f t="shared" si="4"/>
        <v/>
      </c>
      <c r="O57" t="str">
        <f t="shared" si="5"/>
        <v/>
      </c>
      <c r="P57" s="2">
        <f t="shared" si="6"/>
        <v>570.71843112244892</v>
      </c>
      <c r="Q57" s="2">
        <f t="shared" si="7"/>
        <v>565.51243622448976</v>
      </c>
      <c r="R57" s="2"/>
      <c r="T57" t="str">
        <f t="shared" si="8"/>
        <v/>
      </c>
    </row>
    <row r="58" spans="1:20" x14ac:dyDescent="0.25">
      <c r="A58" s="3" t="str">
        <f t="shared" si="0"/>
        <v>0x38</v>
      </c>
      <c r="B58">
        <v>56</v>
      </c>
      <c r="C58">
        <f t="shared" si="1"/>
        <v>57</v>
      </c>
      <c r="D58">
        <f t="shared" si="9"/>
        <v>1596</v>
      </c>
      <c r="E58">
        <f t="shared" si="10"/>
        <v>6</v>
      </c>
      <c r="F58">
        <f t="shared" si="2"/>
        <v>6</v>
      </c>
      <c r="G58" t="str">
        <f t="shared" si="11"/>
        <v>C2</v>
      </c>
      <c r="H58" t="str">
        <f t="shared" si="12"/>
        <v>M3</v>
      </c>
      <c r="I58" t="str">
        <f t="shared" si="13"/>
        <v/>
      </c>
      <c r="K58" s="2">
        <f t="shared" si="3"/>
        <v>224.28233082706765</v>
      </c>
      <c r="L58" s="2">
        <f t="shared" si="4"/>
        <v>222.23646616541353</v>
      </c>
      <c r="N58" t="s">
        <v>45</v>
      </c>
      <c r="O58" t="str">
        <f t="shared" si="5"/>
        <v>0x38</v>
      </c>
      <c r="P58" s="2">
        <f t="shared" si="6"/>
        <v>560.70582706766913</v>
      </c>
      <c r="Q58" s="2">
        <f t="shared" si="7"/>
        <v>555.59116541353387</v>
      </c>
      <c r="R58" s="2"/>
      <c r="S58" t="s">
        <v>224</v>
      </c>
      <c r="T58" t="str">
        <f t="shared" si="8"/>
        <v>0x38</v>
      </c>
    </row>
    <row r="59" spans="1:20" x14ac:dyDescent="0.25">
      <c r="A59" s="3" t="str">
        <f t="shared" si="0"/>
        <v>0x39</v>
      </c>
      <c r="B59">
        <v>57</v>
      </c>
      <c r="C59">
        <f t="shared" si="1"/>
        <v>58</v>
      </c>
      <c r="D59">
        <f t="shared" si="9"/>
        <v>1624</v>
      </c>
      <c r="E59">
        <f t="shared" si="10"/>
        <v>4</v>
      </c>
      <c r="F59">
        <f t="shared" si="2"/>
        <v>4</v>
      </c>
      <c r="G59" t="str">
        <f t="shared" si="11"/>
        <v>C1</v>
      </c>
      <c r="H59" t="str">
        <f t="shared" si="12"/>
        <v/>
      </c>
      <c r="I59" t="str">
        <f t="shared" si="13"/>
        <v/>
      </c>
      <c r="K59" s="2" t="str">
        <f t="shared" si="3"/>
        <v/>
      </c>
      <c r="L59" s="2" t="str">
        <f t="shared" si="4"/>
        <v/>
      </c>
      <c r="O59" t="str">
        <f t="shared" si="5"/>
        <v/>
      </c>
      <c r="P59" s="2">
        <f t="shared" si="6"/>
        <v>551.03848522167482</v>
      </c>
      <c r="Q59" s="2">
        <f t="shared" si="7"/>
        <v>546.01200738916259</v>
      </c>
      <c r="R59" s="2"/>
      <c r="S59" t="s">
        <v>46</v>
      </c>
      <c r="T59" t="str">
        <f t="shared" si="8"/>
        <v>0x39</v>
      </c>
    </row>
    <row r="60" spans="1:20" x14ac:dyDescent="0.25">
      <c r="A60" s="3" t="str">
        <f t="shared" si="0"/>
        <v>0x3A</v>
      </c>
      <c r="B60">
        <v>58</v>
      </c>
      <c r="C60">
        <f t="shared" si="1"/>
        <v>59</v>
      </c>
      <c r="D60">
        <f t="shared" si="9"/>
        <v>1652</v>
      </c>
      <c r="E60">
        <f t="shared" si="10"/>
        <v>2</v>
      </c>
      <c r="F60">
        <f t="shared" si="2"/>
        <v>2</v>
      </c>
      <c r="G60" t="str">
        <f t="shared" si="11"/>
        <v>C1</v>
      </c>
      <c r="H60" t="str">
        <f t="shared" si="12"/>
        <v/>
      </c>
      <c r="I60" t="str">
        <f t="shared" si="13"/>
        <v/>
      </c>
      <c r="K60" s="2" t="str">
        <f t="shared" si="3"/>
        <v/>
      </c>
      <c r="L60" s="2" t="str">
        <f t="shared" si="4"/>
        <v/>
      </c>
      <c r="O60" t="str">
        <f t="shared" si="5"/>
        <v/>
      </c>
      <c r="P60" s="2">
        <f t="shared" si="6"/>
        <v>541.69884987893465</v>
      </c>
      <c r="Q60" s="2">
        <f t="shared" si="7"/>
        <v>536.7575665859564</v>
      </c>
      <c r="R60" s="2"/>
      <c r="T60" t="str">
        <f t="shared" si="8"/>
        <v/>
      </c>
    </row>
    <row r="61" spans="1:20" x14ac:dyDescent="0.25">
      <c r="A61" s="3" t="str">
        <f t="shared" si="0"/>
        <v>0x3B</v>
      </c>
      <c r="B61">
        <v>59</v>
      </c>
      <c r="C61">
        <f t="shared" si="1"/>
        <v>60</v>
      </c>
      <c r="D61">
        <f t="shared" si="9"/>
        <v>1680</v>
      </c>
      <c r="E61">
        <f t="shared" si="10"/>
        <v>0</v>
      </c>
      <c r="F61">
        <f t="shared" si="2"/>
        <v>0</v>
      </c>
      <c r="G61" t="str">
        <f t="shared" si="11"/>
        <v>C4</v>
      </c>
      <c r="H61" t="str">
        <f t="shared" si="12"/>
        <v>M3</v>
      </c>
      <c r="I61" t="str">
        <f t="shared" si="13"/>
        <v>M5</v>
      </c>
      <c r="K61" s="2" t="str">
        <f t="shared" si="3"/>
        <v/>
      </c>
      <c r="L61" s="2" t="str">
        <f t="shared" si="4"/>
        <v/>
      </c>
      <c r="O61" t="str">
        <f t="shared" si="5"/>
        <v/>
      </c>
      <c r="P61" s="2">
        <f t="shared" si="6"/>
        <v>532.67053571428573</v>
      </c>
      <c r="Q61" s="2">
        <f t="shared" si="7"/>
        <v>527.81160714285716</v>
      </c>
      <c r="R61" s="2"/>
      <c r="S61" t="s">
        <v>47</v>
      </c>
      <c r="T61" t="str">
        <f t="shared" si="8"/>
        <v>0x3B</v>
      </c>
    </row>
    <row r="62" spans="1:20" x14ac:dyDescent="0.25">
      <c r="A62" s="3" t="str">
        <f t="shared" si="0"/>
        <v>0x3C</v>
      </c>
      <c r="B62">
        <v>60</v>
      </c>
      <c r="C62">
        <f t="shared" si="1"/>
        <v>61</v>
      </c>
      <c r="D62">
        <f t="shared" si="9"/>
        <v>1708</v>
      </c>
      <c r="E62">
        <f t="shared" si="10"/>
        <v>13</v>
      </c>
      <c r="F62">
        <f t="shared" si="2"/>
        <v>-2</v>
      </c>
      <c r="G62" t="str">
        <f t="shared" si="11"/>
        <v>C1</v>
      </c>
      <c r="H62" t="str">
        <f t="shared" si="12"/>
        <v/>
      </c>
      <c r="I62" t="str">
        <f t="shared" si="13"/>
        <v/>
      </c>
      <c r="K62" s="2" t="str">
        <f t="shared" si="3"/>
        <v/>
      </c>
      <c r="L62" s="2" t="str">
        <f t="shared" si="4"/>
        <v/>
      </c>
      <c r="O62" t="str">
        <f t="shared" si="5"/>
        <v/>
      </c>
      <c r="P62" s="2">
        <f t="shared" si="6"/>
        <v>523.93823185011706</v>
      </c>
      <c r="Q62" s="2">
        <f t="shared" si="7"/>
        <v>519.15895784543329</v>
      </c>
      <c r="R62" s="2"/>
      <c r="S62" t="s">
        <v>26</v>
      </c>
      <c r="T62" t="str">
        <f t="shared" si="8"/>
        <v>0x3C</v>
      </c>
    </row>
    <row r="63" spans="1:20" x14ac:dyDescent="0.25">
      <c r="A63" s="3" t="str">
        <f t="shared" si="0"/>
        <v>0x3D</v>
      </c>
      <c r="B63">
        <v>61</v>
      </c>
      <c r="C63">
        <f t="shared" si="1"/>
        <v>62</v>
      </c>
      <c r="D63">
        <f t="shared" si="9"/>
        <v>1736</v>
      </c>
      <c r="E63">
        <f t="shared" si="10"/>
        <v>11</v>
      </c>
      <c r="F63">
        <f t="shared" si="2"/>
        <v>-4</v>
      </c>
      <c r="G63" t="str">
        <f t="shared" si="11"/>
        <v>C1</v>
      </c>
      <c r="H63" t="str">
        <f t="shared" si="12"/>
        <v/>
      </c>
      <c r="I63" t="str">
        <f t="shared" si="13"/>
        <v/>
      </c>
      <c r="K63" s="2" t="str">
        <f t="shared" si="3"/>
        <v/>
      </c>
      <c r="L63" s="2" t="str">
        <f t="shared" si="4"/>
        <v/>
      </c>
      <c r="O63" t="str">
        <f t="shared" si="5"/>
        <v/>
      </c>
      <c r="P63" s="2">
        <f t="shared" si="6"/>
        <v>515.48761520737321</v>
      </c>
      <c r="Q63" s="2">
        <f t="shared" si="7"/>
        <v>510.78542626728108</v>
      </c>
      <c r="R63" s="2"/>
      <c r="T63" t="str">
        <f t="shared" si="8"/>
        <v/>
      </c>
    </row>
    <row r="64" spans="1:20" x14ac:dyDescent="0.25">
      <c r="A64" s="3" t="str">
        <f t="shared" si="0"/>
        <v>0x3E</v>
      </c>
      <c r="B64">
        <v>62</v>
      </c>
      <c r="C64">
        <f t="shared" si="1"/>
        <v>63</v>
      </c>
      <c r="D64">
        <f t="shared" si="9"/>
        <v>1764</v>
      </c>
      <c r="E64">
        <f t="shared" si="10"/>
        <v>9</v>
      </c>
      <c r="F64">
        <f t="shared" si="2"/>
        <v>-6</v>
      </c>
      <c r="G64" t="str">
        <f t="shared" si="11"/>
        <v>C2</v>
      </c>
      <c r="H64" t="str">
        <f t="shared" si="12"/>
        <v>M3</v>
      </c>
      <c r="I64" t="str">
        <f t="shared" si="13"/>
        <v/>
      </c>
      <c r="K64" s="2">
        <f t="shared" si="3"/>
        <v>202.92210884353739</v>
      </c>
      <c r="L64" s="2">
        <f t="shared" si="4"/>
        <v>201.07108843537415</v>
      </c>
      <c r="N64" t="s">
        <v>48</v>
      </c>
      <c r="O64" t="str">
        <f t="shared" si="5"/>
        <v>0x3E</v>
      </c>
      <c r="P64" s="2">
        <f t="shared" si="6"/>
        <v>507.3052721088435</v>
      </c>
      <c r="Q64" s="2">
        <f t="shared" si="7"/>
        <v>502.67772108843536</v>
      </c>
      <c r="R64" s="2"/>
      <c r="S64" t="s">
        <v>51</v>
      </c>
      <c r="T64" t="str">
        <f t="shared" si="8"/>
        <v>0x3E</v>
      </c>
    </row>
    <row r="65" spans="1:20" x14ac:dyDescent="0.25">
      <c r="A65" s="3" t="str">
        <f t="shared" si="0"/>
        <v>0x3F</v>
      </c>
      <c r="B65">
        <v>63</v>
      </c>
      <c r="C65">
        <f t="shared" si="1"/>
        <v>64</v>
      </c>
      <c r="D65">
        <f t="shared" si="9"/>
        <v>1792</v>
      </c>
      <c r="E65">
        <f t="shared" si="10"/>
        <v>7</v>
      </c>
      <c r="F65">
        <f t="shared" si="2"/>
        <v>7</v>
      </c>
      <c r="G65" t="str">
        <f t="shared" si="11"/>
        <v>C1</v>
      </c>
      <c r="H65" t="str">
        <f t="shared" si="12"/>
        <v/>
      </c>
      <c r="I65" t="str">
        <f t="shared" si="13"/>
        <v/>
      </c>
      <c r="K65" s="2" t="str">
        <f t="shared" si="3"/>
        <v/>
      </c>
      <c r="L65" s="2" t="str">
        <f t="shared" si="4"/>
        <v/>
      </c>
      <c r="O65" t="str">
        <f t="shared" si="5"/>
        <v/>
      </c>
      <c r="P65" s="2">
        <f t="shared" si="6"/>
        <v>499.37862723214283</v>
      </c>
      <c r="Q65" s="2">
        <f t="shared" si="7"/>
        <v>494.82338169642856</v>
      </c>
      <c r="R65" s="2"/>
      <c r="T65" t="str">
        <f t="shared" si="8"/>
        <v/>
      </c>
    </row>
    <row r="66" spans="1:20" x14ac:dyDescent="0.25">
      <c r="A66" s="3" t="str">
        <f t="shared" ref="A66:A129" si="14">_xlfn.CONCAT("0x",DEC2HEX(B66,2))</f>
        <v>0x40</v>
      </c>
      <c r="B66">
        <v>64</v>
      </c>
      <c r="C66">
        <f t="shared" ref="C66:C129" si="15">B66+1</f>
        <v>65</v>
      </c>
      <c r="D66">
        <f t="shared" si="9"/>
        <v>1820</v>
      </c>
      <c r="E66">
        <f t="shared" si="10"/>
        <v>5</v>
      </c>
      <c r="F66">
        <f t="shared" ref="F66:F129" si="16">IF(E66&lt;8,E66,E66-15)</f>
        <v>5</v>
      </c>
      <c r="G66" t="str">
        <f t="shared" si="11"/>
        <v>C3</v>
      </c>
      <c r="H66" t="str">
        <f t="shared" si="12"/>
        <v/>
      </c>
      <c r="I66" t="str">
        <f t="shared" si="13"/>
        <v>M5</v>
      </c>
      <c r="K66" s="2" t="str">
        <f t="shared" ref="K66:K129" si="17">IF(AND(MOD(E66,3)=0,E66&lt;&gt;0),1789773/28/5/C66,"")</f>
        <v/>
      </c>
      <c r="L66" s="2" t="str">
        <f t="shared" ref="L66:L129" si="18">IF(AND(MOD(E66,3)=0,E66&lt;&gt;0),1773447/28/5/C66,"")</f>
        <v/>
      </c>
      <c r="O66" t="str">
        <f t="shared" ref="O66:O129" si="19">IF(ISBLANK(N66),"",A66)</f>
        <v/>
      </c>
      <c r="P66" s="2">
        <f t="shared" ref="P66:P129" si="20">1789773/28/2/C66</f>
        <v>491.69587912087911</v>
      </c>
      <c r="Q66" s="2">
        <f t="shared" ref="Q66:Q129" si="21">1773447/28/2/C66</f>
        <v>487.21071428571429</v>
      </c>
      <c r="R66" s="2"/>
      <c r="S66" t="s">
        <v>49</v>
      </c>
      <c r="T66" t="str">
        <f t="shared" ref="T66:T129" si="22">IF(ISBLANK(S66),"",A66)</f>
        <v>0x40</v>
      </c>
    </row>
    <row r="67" spans="1:20" x14ac:dyDescent="0.25">
      <c r="A67" s="3" t="str">
        <f t="shared" si="14"/>
        <v>0x41</v>
      </c>
      <c r="B67">
        <v>65</v>
      </c>
      <c r="C67">
        <f t="shared" si="15"/>
        <v>66</v>
      </c>
      <c r="D67">
        <f t="shared" ref="D67:D130" si="23">C67 * 28</f>
        <v>1848</v>
      </c>
      <c r="E67">
        <f t="shared" ref="E67:E130" si="24">MOD(D67,15)</f>
        <v>3</v>
      </c>
      <c r="F67">
        <f t="shared" si="16"/>
        <v>3</v>
      </c>
      <c r="G67" t="str">
        <f t="shared" ref="G67:G130" si="25">IF(E67=0,"C4",IF(MOD(D67,3)=0,"C2",IF(MOD(D67,5)=0,"C3","C1")))</f>
        <v>C2</v>
      </c>
      <c r="H67" t="str">
        <f t="shared" ref="H67:H130" si="26">IF(MOD(D67,3) = 0,"M3","")</f>
        <v>M3</v>
      </c>
      <c r="I67" t="str">
        <f t="shared" ref="I67:I130" si="27">IF(MOD(D67,5) = 0,"M5","")</f>
        <v/>
      </c>
      <c r="K67" s="2">
        <f t="shared" si="17"/>
        <v>193.69837662337659</v>
      </c>
      <c r="L67" s="2">
        <f t="shared" si="18"/>
        <v>191.93149350649352</v>
      </c>
      <c r="N67" t="s">
        <v>50</v>
      </c>
      <c r="O67" t="str">
        <f t="shared" si="19"/>
        <v>0x41</v>
      </c>
      <c r="P67" s="2">
        <f t="shared" si="20"/>
        <v>484.24594155844153</v>
      </c>
      <c r="Q67" s="2">
        <f t="shared" si="21"/>
        <v>479.82873376623377</v>
      </c>
      <c r="R67" s="2"/>
      <c r="T67" t="str">
        <f t="shared" si="22"/>
        <v/>
      </c>
    </row>
    <row r="68" spans="1:20" x14ac:dyDescent="0.25">
      <c r="A68" s="3" t="str">
        <f t="shared" si="14"/>
        <v>0x42</v>
      </c>
      <c r="B68">
        <v>66</v>
      </c>
      <c r="C68">
        <f t="shared" si="15"/>
        <v>67</v>
      </c>
      <c r="D68">
        <f t="shared" si="23"/>
        <v>1876</v>
      </c>
      <c r="E68">
        <f t="shared" si="24"/>
        <v>1</v>
      </c>
      <c r="F68">
        <f t="shared" si="16"/>
        <v>1</v>
      </c>
      <c r="G68" t="str">
        <f t="shared" si="25"/>
        <v>C1</v>
      </c>
      <c r="H68" t="str">
        <f t="shared" si="26"/>
        <v/>
      </c>
      <c r="I68" t="str">
        <f t="shared" si="27"/>
        <v/>
      </c>
      <c r="K68" s="2" t="str">
        <f t="shared" si="17"/>
        <v/>
      </c>
      <c r="L68" s="2" t="str">
        <f t="shared" si="18"/>
        <v/>
      </c>
      <c r="O68" t="str">
        <f t="shared" si="19"/>
        <v/>
      </c>
      <c r="P68" s="2">
        <f t="shared" si="20"/>
        <v>477.01839019189765</v>
      </c>
      <c r="Q68" s="2">
        <f t="shared" si="21"/>
        <v>472.66711087420043</v>
      </c>
      <c r="R68" s="2"/>
      <c r="T68" t="str">
        <f t="shared" si="22"/>
        <v/>
      </c>
    </row>
    <row r="69" spans="1:20" x14ac:dyDescent="0.25">
      <c r="A69" s="3" t="str">
        <f t="shared" si="14"/>
        <v>0x43</v>
      </c>
      <c r="B69">
        <v>67</v>
      </c>
      <c r="C69">
        <f t="shared" si="15"/>
        <v>68</v>
      </c>
      <c r="D69">
        <f t="shared" si="23"/>
        <v>1904</v>
      </c>
      <c r="E69">
        <f t="shared" si="24"/>
        <v>14</v>
      </c>
      <c r="F69">
        <f t="shared" si="16"/>
        <v>-1</v>
      </c>
      <c r="G69" t="str">
        <f t="shared" si="25"/>
        <v>C1</v>
      </c>
      <c r="H69" t="str">
        <f t="shared" si="26"/>
        <v/>
      </c>
      <c r="I69" t="str">
        <f t="shared" si="27"/>
        <v/>
      </c>
      <c r="K69" s="2" t="str">
        <f t="shared" si="17"/>
        <v/>
      </c>
      <c r="L69" s="2" t="str">
        <f t="shared" si="18"/>
        <v/>
      </c>
      <c r="O69" t="str">
        <f t="shared" si="19"/>
        <v/>
      </c>
      <c r="P69" s="2">
        <f t="shared" si="20"/>
        <v>470.00341386554618</v>
      </c>
      <c r="Q69" s="2">
        <f t="shared" si="21"/>
        <v>465.71612394957981</v>
      </c>
      <c r="R69" s="2"/>
      <c r="T69" t="str">
        <f t="shared" si="22"/>
        <v/>
      </c>
    </row>
    <row r="70" spans="1:20" x14ac:dyDescent="0.25">
      <c r="A70" s="3" t="str">
        <f t="shared" si="14"/>
        <v>0x44</v>
      </c>
      <c r="B70">
        <v>68</v>
      </c>
      <c r="C70">
        <f t="shared" si="15"/>
        <v>69</v>
      </c>
      <c r="D70">
        <f t="shared" si="23"/>
        <v>1932</v>
      </c>
      <c r="E70">
        <f t="shared" si="24"/>
        <v>12</v>
      </c>
      <c r="F70">
        <f t="shared" si="16"/>
        <v>-3</v>
      </c>
      <c r="G70" t="str">
        <f t="shared" si="25"/>
        <v>C2</v>
      </c>
      <c r="H70" t="str">
        <f t="shared" si="26"/>
        <v>M3</v>
      </c>
      <c r="I70" t="str">
        <f t="shared" si="27"/>
        <v/>
      </c>
      <c r="K70" s="2">
        <f t="shared" si="17"/>
        <v>185.27670807453416</v>
      </c>
      <c r="L70" s="2">
        <f t="shared" si="18"/>
        <v>183.58664596273292</v>
      </c>
      <c r="N70" t="s">
        <v>52</v>
      </c>
      <c r="O70" t="str">
        <f t="shared" si="19"/>
        <v>0x44</v>
      </c>
      <c r="P70" s="2">
        <f t="shared" si="20"/>
        <v>463.19177018633536</v>
      </c>
      <c r="Q70" s="2">
        <f t="shared" si="21"/>
        <v>458.96661490683226</v>
      </c>
      <c r="R70" s="2"/>
      <c r="S70" t="s">
        <v>28</v>
      </c>
      <c r="T70" t="str">
        <f t="shared" si="22"/>
        <v>0x44</v>
      </c>
    </row>
    <row r="71" spans="1:20" x14ac:dyDescent="0.25">
      <c r="A71" s="3" t="str">
        <f t="shared" si="14"/>
        <v>0x45</v>
      </c>
      <c r="B71">
        <v>69</v>
      </c>
      <c r="C71">
        <f t="shared" si="15"/>
        <v>70</v>
      </c>
      <c r="D71">
        <f t="shared" si="23"/>
        <v>1960</v>
      </c>
      <c r="E71">
        <f t="shared" si="24"/>
        <v>10</v>
      </c>
      <c r="F71">
        <f t="shared" si="16"/>
        <v>-5</v>
      </c>
      <c r="G71" t="str">
        <f t="shared" si="25"/>
        <v>C3</v>
      </c>
      <c r="H71" t="str">
        <f t="shared" si="26"/>
        <v/>
      </c>
      <c r="I71" t="str">
        <f t="shared" si="27"/>
        <v>M5</v>
      </c>
      <c r="K71" s="2" t="str">
        <f t="shared" si="17"/>
        <v/>
      </c>
      <c r="L71" s="2" t="str">
        <f t="shared" si="18"/>
        <v/>
      </c>
      <c r="O71" t="str">
        <f t="shared" si="19"/>
        <v/>
      </c>
      <c r="P71" s="2">
        <f t="shared" si="20"/>
        <v>456.57474489795914</v>
      </c>
      <c r="Q71" s="2">
        <f t="shared" si="21"/>
        <v>452.40994897959183</v>
      </c>
      <c r="R71" s="2"/>
      <c r="T71" t="str">
        <f t="shared" si="22"/>
        <v/>
      </c>
    </row>
    <row r="72" spans="1:20" x14ac:dyDescent="0.25">
      <c r="A72" s="3" t="str">
        <f t="shared" si="14"/>
        <v>0x46</v>
      </c>
      <c r="B72">
        <v>70</v>
      </c>
      <c r="C72">
        <f t="shared" si="15"/>
        <v>71</v>
      </c>
      <c r="D72">
        <f t="shared" si="23"/>
        <v>1988</v>
      </c>
      <c r="E72">
        <f t="shared" si="24"/>
        <v>8</v>
      </c>
      <c r="F72">
        <f t="shared" si="16"/>
        <v>-7</v>
      </c>
      <c r="G72" t="str">
        <f t="shared" si="25"/>
        <v>C1</v>
      </c>
      <c r="H72" t="str">
        <f t="shared" si="26"/>
        <v/>
      </c>
      <c r="I72" t="str">
        <f t="shared" si="27"/>
        <v/>
      </c>
      <c r="K72" s="2" t="str">
        <f t="shared" si="17"/>
        <v/>
      </c>
      <c r="L72" s="2" t="str">
        <f t="shared" si="18"/>
        <v/>
      </c>
      <c r="O72" t="str">
        <f t="shared" si="19"/>
        <v/>
      </c>
      <c r="P72" s="2">
        <f t="shared" si="20"/>
        <v>450.14411468812875</v>
      </c>
      <c r="Q72" s="2">
        <f t="shared" si="21"/>
        <v>446.03797786720321</v>
      </c>
      <c r="R72" s="2"/>
      <c r="T72" t="str">
        <f t="shared" si="22"/>
        <v/>
      </c>
    </row>
    <row r="73" spans="1:20" x14ac:dyDescent="0.25">
      <c r="A73" s="3" t="str">
        <f t="shared" si="14"/>
        <v>0x47</v>
      </c>
      <c r="B73">
        <v>71</v>
      </c>
      <c r="C73">
        <f t="shared" si="15"/>
        <v>72</v>
      </c>
      <c r="D73">
        <f t="shared" si="23"/>
        <v>2016</v>
      </c>
      <c r="E73">
        <f t="shared" si="24"/>
        <v>6</v>
      </c>
      <c r="F73">
        <f t="shared" si="16"/>
        <v>6</v>
      </c>
      <c r="G73" t="str">
        <f t="shared" si="25"/>
        <v>C2</v>
      </c>
      <c r="H73" t="str">
        <f t="shared" si="26"/>
        <v>M3</v>
      </c>
      <c r="I73" t="str">
        <f t="shared" si="27"/>
        <v/>
      </c>
      <c r="K73" s="2">
        <f t="shared" si="17"/>
        <v>177.55684523809521</v>
      </c>
      <c r="L73" s="2">
        <f t="shared" si="18"/>
        <v>175.93720238095239</v>
      </c>
      <c r="N73" t="s">
        <v>53</v>
      </c>
      <c r="O73" t="str">
        <f t="shared" si="19"/>
        <v>0x47</v>
      </c>
      <c r="P73" s="2">
        <f t="shared" si="20"/>
        <v>443.89211309523807</v>
      </c>
      <c r="Q73" s="2">
        <f t="shared" si="21"/>
        <v>439.84300595238096</v>
      </c>
      <c r="R73" s="2"/>
      <c r="S73" t="s">
        <v>54</v>
      </c>
      <c r="T73" t="str">
        <f t="shared" si="22"/>
        <v>0x47</v>
      </c>
    </row>
    <row r="74" spans="1:20" x14ac:dyDescent="0.25">
      <c r="A74" s="3" t="str">
        <f t="shared" si="14"/>
        <v>0x48</v>
      </c>
      <c r="B74">
        <v>72</v>
      </c>
      <c r="C74">
        <f t="shared" si="15"/>
        <v>73</v>
      </c>
      <c r="D74">
        <f t="shared" si="23"/>
        <v>2044</v>
      </c>
      <c r="E74">
        <f t="shared" si="24"/>
        <v>4</v>
      </c>
      <c r="F74">
        <f t="shared" si="16"/>
        <v>4</v>
      </c>
      <c r="G74" t="str">
        <f t="shared" si="25"/>
        <v>C1</v>
      </c>
      <c r="H74" t="str">
        <f t="shared" si="26"/>
        <v/>
      </c>
      <c r="I74" t="str">
        <f t="shared" si="27"/>
        <v/>
      </c>
      <c r="K74" s="2" t="str">
        <f t="shared" si="17"/>
        <v/>
      </c>
      <c r="L74" s="2" t="str">
        <f t="shared" si="18"/>
        <v/>
      </c>
      <c r="O74" t="str">
        <f t="shared" si="19"/>
        <v/>
      </c>
      <c r="P74" s="2">
        <f t="shared" si="20"/>
        <v>437.81139921722109</v>
      </c>
      <c r="Q74" s="2">
        <f t="shared" si="21"/>
        <v>433.817759295499</v>
      </c>
      <c r="R74" s="2"/>
      <c r="S74" t="s">
        <v>55</v>
      </c>
      <c r="T74" t="str">
        <f t="shared" si="22"/>
        <v>0x48</v>
      </c>
    </row>
    <row r="75" spans="1:20" x14ac:dyDescent="0.25">
      <c r="A75" s="3" t="str">
        <f t="shared" si="14"/>
        <v>0x49</v>
      </c>
      <c r="B75">
        <v>73</v>
      </c>
      <c r="C75">
        <f t="shared" si="15"/>
        <v>74</v>
      </c>
      <c r="D75">
        <f t="shared" si="23"/>
        <v>2072</v>
      </c>
      <c r="E75">
        <f t="shared" si="24"/>
        <v>2</v>
      </c>
      <c r="F75">
        <f t="shared" si="16"/>
        <v>2</v>
      </c>
      <c r="G75" t="str">
        <f t="shared" si="25"/>
        <v>C1</v>
      </c>
      <c r="H75" t="str">
        <f t="shared" si="26"/>
        <v/>
      </c>
      <c r="I75" t="str">
        <f t="shared" si="27"/>
        <v/>
      </c>
      <c r="K75" s="2" t="str">
        <f t="shared" si="17"/>
        <v/>
      </c>
      <c r="L75" s="2" t="str">
        <f t="shared" si="18"/>
        <v/>
      </c>
      <c r="O75" t="str">
        <f t="shared" si="19"/>
        <v/>
      </c>
      <c r="P75" s="2">
        <f t="shared" si="20"/>
        <v>431.89502895752895</v>
      </c>
      <c r="Q75" s="2">
        <f t="shared" si="21"/>
        <v>427.95535714285711</v>
      </c>
      <c r="R75" s="2"/>
      <c r="T75" t="str">
        <f t="shared" si="22"/>
        <v/>
      </c>
    </row>
    <row r="76" spans="1:20" x14ac:dyDescent="0.25">
      <c r="A76" s="3" t="str">
        <f t="shared" si="14"/>
        <v>0x4A</v>
      </c>
      <c r="B76">
        <v>74</v>
      </c>
      <c r="C76">
        <f t="shared" si="15"/>
        <v>75</v>
      </c>
      <c r="D76">
        <f t="shared" si="23"/>
        <v>2100</v>
      </c>
      <c r="E76">
        <f t="shared" si="24"/>
        <v>0</v>
      </c>
      <c r="F76">
        <f t="shared" si="16"/>
        <v>0</v>
      </c>
      <c r="G76" t="str">
        <f t="shared" si="25"/>
        <v>C4</v>
      </c>
      <c r="H76" t="str">
        <f t="shared" si="26"/>
        <v>M3</v>
      </c>
      <c r="I76" t="str">
        <f t="shared" si="27"/>
        <v>M5</v>
      </c>
      <c r="K76" s="2" t="str">
        <f t="shared" si="17"/>
        <v/>
      </c>
      <c r="L76" s="2" t="str">
        <f t="shared" si="18"/>
        <v/>
      </c>
      <c r="O76" t="str">
        <f t="shared" si="19"/>
        <v/>
      </c>
      <c r="P76" s="2">
        <f t="shared" si="20"/>
        <v>426.13642857142855</v>
      </c>
      <c r="Q76" s="2">
        <f t="shared" si="21"/>
        <v>422.24928571428569</v>
      </c>
      <c r="R76" s="2"/>
      <c r="S76" t="s">
        <v>58</v>
      </c>
      <c r="T76" t="str">
        <f t="shared" si="22"/>
        <v>0x4A</v>
      </c>
    </row>
    <row r="77" spans="1:20" x14ac:dyDescent="0.25">
      <c r="A77" s="3" t="str">
        <f t="shared" si="14"/>
        <v>0x4B</v>
      </c>
      <c r="B77">
        <v>75</v>
      </c>
      <c r="C77">
        <f t="shared" si="15"/>
        <v>76</v>
      </c>
      <c r="D77">
        <f t="shared" si="23"/>
        <v>2128</v>
      </c>
      <c r="E77">
        <f t="shared" si="24"/>
        <v>13</v>
      </c>
      <c r="F77">
        <f t="shared" si="16"/>
        <v>-2</v>
      </c>
      <c r="G77" t="str">
        <f t="shared" si="25"/>
        <v>C1</v>
      </c>
      <c r="H77" t="str">
        <f t="shared" si="26"/>
        <v/>
      </c>
      <c r="I77" t="str">
        <f t="shared" si="27"/>
        <v/>
      </c>
      <c r="K77" s="2" t="str">
        <f t="shared" si="17"/>
        <v/>
      </c>
      <c r="L77" s="2" t="str">
        <f t="shared" si="18"/>
        <v/>
      </c>
      <c r="O77" t="str">
        <f t="shared" si="19"/>
        <v/>
      </c>
      <c r="P77" s="2">
        <f t="shared" si="20"/>
        <v>420.52937030075185</v>
      </c>
      <c r="Q77" s="2">
        <f t="shared" si="21"/>
        <v>416.69337406015035</v>
      </c>
      <c r="R77" s="2"/>
      <c r="T77" t="str">
        <f t="shared" si="22"/>
        <v/>
      </c>
    </row>
    <row r="78" spans="1:20" x14ac:dyDescent="0.25">
      <c r="A78" s="3" t="str">
        <f t="shared" si="14"/>
        <v>0x4C</v>
      </c>
      <c r="B78">
        <v>76</v>
      </c>
      <c r="C78">
        <f t="shared" si="15"/>
        <v>77</v>
      </c>
      <c r="D78">
        <f t="shared" si="23"/>
        <v>2156</v>
      </c>
      <c r="E78">
        <f t="shared" si="24"/>
        <v>11</v>
      </c>
      <c r="F78">
        <f t="shared" si="16"/>
        <v>-4</v>
      </c>
      <c r="G78" t="str">
        <f t="shared" si="25"/>
        <v>C1</v>
      </c>
      <c r="H78" t="str">
        <f t="shared" si="26"/>
        <v/>
      </c>
      <c r="I78" t="str">
        <f t="shared" si="27"/>
        <v/>
      </c>
      <c r="K78" s="2" t="str">
        <f t="shared" si="17"/>
        <v/>
      </c>
      <c r="L78" s="2" t="str">
        <f t="shared" si="18"/>
        <v/>
      </c>
      <c r="O78" t="str">
        <f t="shared" si="19"/>
        <v/>
      </c>
      <c r="P78" s="2">
        <f t="shared" si="20"/>
        <v>415.06794990723563</v>
      </c>
      <c r="Q78" s="2">
        <f t="shared" si="21"/>
        <v>411.28177179962893</v>
      </c>
      <c r="R78" s="2"/>
      <c r="S78" t="s">
        <v>56</v>
      </c>
      <c r="T78" t="str">
        <f t="shared" si="22"/>
        <v>0x4C</v>
      </c>
    </row>
    <row r="79" spans="1:20" x14ac:dyDescent="0.25">
      <c r="A79" s="3" t="str">
        <f t="shared" si="14"/>
        <v>0x4D</v>
      </c>
      <c r="B79">
        <v>77</v>
      </c>
      <c r="C79">
        <f t="shared" si="15"/>
        <v>78</v>
      </c>
      <c r="D79">
        <f t="shared" si="23"/>
        <v>2184</v>
      </c>
      <c r="E79">
        <f t="shared" si="24"/>
        <v>9</v>
      </c>
      <c r="F79">
        <f t="shared" si="16"/>
        <v>-6</v>
      </c>
      <c r="G79" t="str">
        <f t="shared" si="25"/>
        <v>C2</v>
      </c>
      <c r="H79" t="str">
        <f t="shared" si="26"/>
        <v>M3</v>
      </c>
      <c r="I79" t="str">
        <f t="shared" si="27"/>
        <v/>
      </c>
      <c r="K79" s="2">
        <f t="shared" si="17"/>
        <v>163.89862637362634</v>
      </c>
      <c r="L79" s="2">
        <f t="shared" si="18"/>
        <v>162.40357142857144</v>
      </c>
      <c r="N79" t="s">
        <v>57</v>
      </c>
      <c r="O79" t="str">
        <f t="shared" si="19"/>
        <v>0x4D</v>
      </c>
      <c r="P79" s="2">
        <f t="shared" si="20"/>
        <v>409.74656593406593</v>
      </c>
      <c r="Q79" s="2">
        <f t="shared" si="21"/>
        <v>406.00892857142856</v>
      </c>
      <c r="R79" s="2"/>
      <c r="T79" t="str">
        <f t="shared" si="22"/>
        <v/>
      </c>
    </row>
    <row r="80" spans="1:20" x14ac:dyDescent="0.25">
      <c r="A80" s="3" t="str">
        <f t="shared" si="14"/>
        <v>0x4E</v>
      </c>
      <c r="B80">
        <v>78</v>
      </c>
      <c r="C80">
        <f t="shared" si="15"/>
        <v>79</v>
      </c>
      <c r="D80">
        <f t="shared" si="23"/>
        <v>2212</v>
      </c>
      <c r="E80">
        <f t="shared" si="24"/>
        <v>7</v>
      </c>
      <c r="F80">
        <f t="shared" si="16"/>
        <v>7</v>
      </c>
      <c r="G80" t="str">
        <f t="shared" si="25"/>
        <v>C1</v>
      </c>
      <c r="H80" t="str">
        <f t="shared" si="26"/>
        <v/>
      </c>
      <c r="I80" t="str">
        <f t="shared" si="27"/>
        <v/>
      </c>
      <c r="K80" s="2" t="str">
        <f t="shared" si="17"/>
        <v/>
      </c>
      <c r="L80" s="2" t="str">
        <f t="shared" si="18"/>
        <v/>
      </c>
      <c r="O80" t="str">
        <f t="shared" si="19"/>
        <v/>
      </c>
      <c r="P80" s="2">
        <f t="shared" si="20"/>
        <v>404.55990054249548</v>
      </c>
      <c r="Q80" s="2">
        <f t="shared" si="21"/>
        <v>400.86957504520797</v>
      </c>
      <c r="R80" s="2"/>
      <c r="T80" t="str">
        <f t="shared" si="22"/>
        <v/>
      </c>
    </row>
    <row r="81" spans="1:20" x14ac:dyDescent="0.25">
      <c r="A81" s="3" t="str">
        <f t="shared" si="14"/>
        <v>0x4F</v>
      </c>
      <c r="B81">
        <v>79</v>
      </c>
      <c r="C81">
        <f t="shared" si="15"/>
        <v>80</v>
      </c>
      <c r="D81">
        <f t="shared" si="23"/>
        <v>2240</v>
      </c>
      <c r="E81">
        <f t="shared" si="24"/>
        <v>5</v>
      </c>
      <c r="F81">
        <f t="shared" si="16"/>
        <v>5</v>
      </c>
      <c r="G81" t="str">
        <f t="shared" si="25"/>
        <v>C3</v>
      </c>
      <c r="H81" t="str">
        <f t="shared" si="26"/>
        <v/>
      </c>
      <c r="I81" t="str">
        <f t="shared" si="27"/>
        <v>M5</v>
      </c>
      <c r="K81" s="2" t="str">
        <f t="shared" si="17"/>
        <v/>
      </c>
      <c r="L81" s="2" t="str">
        <f t="shared" si="18"/>
        <v/>
      </c>
      <c r="O81" t="str">
        <f t="shared" si="19"/>
        <v/>
      </c>
      <c r="P81" s="2">
        <f t="shared" si="20"/>
        <v>399.50290178571424</v>
      </c>
      <c r="Q81" s="2">
        <f t="shared" si="21"/>
        <v>395.85870535714287</v>
      </c>
      <c r="R81" s="2"/>
      <c r="T81" t="str">
        <f t="shared" si="22"/>
        <v/>
      </c>
    </row>
    <row r="82" spans="1:20" x14ac:dyDescent="0.25">
      <c r="A82" s="3" t="str">
        <f t="shared" si="14"/>
        <v>0x50</v>
      </c>
      <c r="B82">
        <v>80</v>
      </c>
      <c r="C82">
        <f t="shared" si="15"/>
        <v>81</v>
      </c>
      <c r="D82">
        <f t="shared" si="23"/>
        <v>2268</v>
      </c>
      <c r="E82">
        <f t="shared" si="24"/>
        <v>3</v>
      </c>
      <c r="F82">
        <f t="shared" si="16"/>
        <v>3</v>
      </c>
      <c r="G82" t="str">
        <f t="shared" si="25"/>
        <v>C2</v>
      </c>
      <c r="H82" t="str">
        <f t="shared" si="26"/>
        <v>M3</v>
      </c>
      <c r="I82" t="str">
        <f t="shared" si="27"/>
        <v/>
      </c>
      <c r="K82" s="2">
        <f t="shared" si="17"/>
        <v>157.82830687830688</v>
      </c>
      <c r="L82" s="2">
        <f t="shared" si="18"/>
        <v>156.38862433862434</v>
      </c>
      <c r="N82" t="s">
        <v>59</v>
      </c>
      <c r="O82" t="str">
        <f t="shared" si="19"/>
        <v>0x50</v>
      </c>
      <c r="P82" s="2">
        <f t="shared" si="20"/>
        <v>394.57076719576719</v>
      </c>
      <c r="Q82" s="2">
        <f t="shared" si="21"/>
        <v>390.97156084656081</v>
      </c>
      <c r="R82" s="2"/>
      <c r="S82" t="s">
        <v>60</v>
      </c>
      <c r="T82" t="str">
        <f t="shared" si="22"/>
        <v>0x50</v>
      </c>
    </row>
    <row r="83" spans="1:20" x14ac:dyDescent="0.25">
      <c r="A83" s="3" t="str">
        <f t="shared" si="14"/>
        <v>0x51</v>
      </c>
      <c r="B83">
        <v>81</v>
      </c>
      <c r="C83">
        <f t="shared" si="15"/>
        <v>82</v>
      </c>
      <c r="D83">
        <f t="shared" si="23"/>
        <v>2296</v>
      </c>
      <c r="E83">
        <f t="shared" si="24"/>
        <v>1</v>
      </c>
      <c r="F83">
        <f t="shared" si="16"/>
        <v>1</v>
      </c>
      <c r="G83" t="str">
        <f t="shared" si="25"/>
        <v>C1</v>
      </c>
      <c r="H83" t="str">
        <f t="shared" si="26"/>
        <v/>
      </c>
      <c r="I83" t="str">
        <f t="shared" si="27"/>
        <v/>
      </c>
      <c r="K83" s="2" t="str">
        <f t="shared" si="17"/>
        <v/>
      </c>
      <c r="L83" s="2" t="str">
        <f t="shared" si="18"/>
        <v/>
      </c>
      <c r="O83" t="str">
        <f t="shared" si="19"/>
        <v/>
      </c>
      <c r="P83" s="2">
        <f t="shared" si="20"/>
        <v>389.75892857142856</v>
      </c>
      <c r="Q83" s="2">
        <f t="shared" si="21"/>
        <v>386.20361498257836</v>
      </c>
      <c r="R83" s="2"/>
      <c r="S83" t="s">
        <v>31</v>
      </c>
      <c r="T83" t="str">
        <f t="shared" si="22"/>
        <v>0x51</v>
      </c>
    </row>
    <row r="84" spans="1:20" x14ac:dyDescent="0.25">
      <c r="A84" s="3" t="str">
        <f t="shared" si="14"/>
        <v>0x52</v>
      </c>
      <c r="B84">
        <v>82</v>
      </c>
      <c r="C84">
        <f t="shared" si="15"/>
        <v>83</v>
      </c>
      <c r="D84">
        <f t="shared" si="23"/>
        <v>2324</v>
      </c>
      <c r="E84">
        <f t="shared" si="24"/>
        <v>14</v>
      </c>
      <c r="F84">
        <f t="shared" si="16"/>
        <v>-1</v>
      </c>
      <c r="G84" t="str">
        <f t="shared" si="25"/>
        <v>C1</v>
      </c>
      <c r="H84" t="str">
        <f t="shared" si="26"/>
        <v/>
      </c>
      <c r="I84" t="str">
        <f t="shared" si="27"/>
        <v/>
      </c>
      <c r="K84" s="2" t="str">
        <f t="shared" si="17"/>
        <v/>
      </c>
      <c r="L84" s="2" t="str">
        <f t="shared" si="18"/>
        <v/>
      </c>
      <c r="O84" t="str">
        <f t="shared" si="19"/>
        <v/>
      </c>
      <c r="P84" s="2">
        <f t="shared" si="20"/>
        <v>385.0630378657487</v>
      </c>
      <c r="Q84" s="2">
        <f t="shared" si="21"/>
        <v>381.55055938037867</v>
      </c>
      <c r="R84" s="2"/>
      <c r="T84" t="str">
        <f t="shared" si="22"/>
        <v/>
      </c>
    </row>
    <row r="85" spans="1:20" x14ac:dyDescent="0.25">
      <c r="A85" s="3" t="str">
        <f t="shared" si="14"/>
        <v>0x53</v>
      </c>
      <c r="B85">
        <v>83</v>
      </c>
      <c r="C85">
        <f t="shared" si="15"/>
        <v>84</v>
      </c>
      <c r="D85">
        <f t="shared" si="23"/>
        <v>2352</v>
      </c>
      <c r="E85">
        <f t="shared" si="24"/>
        <v>12</v>
      </c>
      <c r="F85">
        <f t="shared" si="16"/>
        <v>-3</v>
      </c>
      <c r="G85" t="str">
        <f t="shared" si="25"/>
        <v>C2</v>
      </c>
      <c r="H85" t="str">
        <f t="shared" si="26"/>
        <v>M3</v>
      </c>
      <c r="I85" t="str">
        <f t="shared" si="27"/>
        <v/>
      </c>
      <c r="K85" s="2">
        <f t="shared" si="17"/>
        <v>152.19158163265305</v>
      </c>
      <c r="L85" s="2">
        <f t="shared" si="18"/>
        <v>150.80331632653062</v>
      </c>
      <c r="O85" t="str">
        <f t="shared" si="19"/>
        <v/>
      </c>
      <c r="P85" s="2">
        <f t="shared" si="20"/>
        <v>380.47895408163265</v>
      </c>
      <c r="Q85" s="2">
        <f t="shared" si="21"/>
        <v>377.00829081632651</v>
      </c>
      <c r="R85" s="2"/>
      <c r="S85" t="s">
        <v>63</v>
      </c>
      <c r="T85" t="str">
        <f t="shared" si="22"/>
        <v>0x53</v>
      </c>
    </row>
    <row r="86" spans="1:20" x14ac:dyDescent="0.25">
      <c r="A86" s="3" t="str">
        <f t="shared" si="14"/>
        <v>0x54</v>
      </c>
      <c r="B86">
        <v>84</v>
      </c>
      <c r="C86">
        <f t="shared" si="15"/>
        <v>85</v>
      </c>
      <c r="D86">
        <f t="shared" si="23"/>
        <v>2380</v>
      </c>
      <c r="E86">
        <f t="shared" si="24"/>
        <v>10</v>
      </c>
      <c r="F86">
        <f t="shared" si="16"/>
        <v>-5</v>
      </c>
      <c r="G86" t="str">
        <f t="shared" si="25"/>
        <v>C3</v>
      </c>
      <c r="H86" t="str">
        <f t="shared" si="26"/>
        <v/>
      </c>
      <c r="I86" t="str">
        <f t="shared" si="27"/>
        <v>M5</v>
      </c>
      <c r="K86" s="2" t="str">
        <f t="shared" si="17"/>
        <v/>
      </c>
      <c r="L86" s="2" t="str">
        <f t="shared" si="18"/>
        <v/>
      </c>
      <c r="O86" t="str">
        <f t="shared" si="19"/>
        <v/>
      </c>
      <c r="P86" s="2">
        <f t="shared" si="20"/>
        <v>376.00273109243693</v>
      </c>
      <c r="Q86" s="2">
        <f t="shared" si="21"/>
        <v>372.57289915966385</v>
      </c>
      <c r="R86" s="2"/>
      <c r="T86" t="str">
        <f t="shared" si="22"/>
        <v/>
      </c>
    </row>
    <row r="87" spans="1:20" x14ac:dyDescent="0.25">
      <c r="A87" s="3" t="str">
        <f t="shared" si="14"/>
        <v>0x55</v>
      </c>
      <c r="B87">
        <v>85</v>
      </c>
      <c r="C87">
        <f t="shared" si="15"/>
        <v>86</v>
      </c>
      <c r="D87">
        <f t="shared" si="23"/>
        <v>2408</v>
      </c>
      <c r="E87">
        <f t="shared" si="24"/>
        <v>8</v>
      </c>
      <c r="F87">
        <f t="shared" si="16"/>
        <v>-7</v>
      </c>
      <c r="G87" t="str">
        <f t="shared" si="25"/>
        <v>C1</v>
      </c>
      <c r="H87" t="str">
        <f t="shared" si="26"/>
        <v/>
      </c>
      <c r="I87" t="str">
        <f t="shared" si="27"/>
        <v/>
      </c>
      <c r="K87" s="2" t="str">
        <f t="shared" si="17"/>
        <v/>
      </c>
      <c r="L87" s="2" t="str">
        <f t="shared" si="18"/>
        <v/>
      </c>
      <c r="O87" t="str">
        <f t="shared" si="19"/>
        <v/>
      </c>
      <c r="P87" s="2">
        <f t="shared" si="20"/>
        <v>371.63060631229234</v>
      </c>
      <c r="Q87" s="2">
        <f t="shared" si="21"/>
        <v>368.24065614617939</v>
      </c>
      <c r="R87" s="2"/>
      <c r="S87" t="s">
        <v>61</v>
      </c>
      <c r="T87" t="str">
        <f t="shared" si="22"/>
        <v>0x55</v>
      </c>
    </row>
    <row r="88" spans="1:20" x14ac:dyDescent="0.25">
      <c r="A88" s="3" t="str">
        <f t="shared" si="14"/>
        <v>0x56</v>
      </c>
      <c r="B88">
        <v>86</v>
      </c>
      <c r="C88">
        <f t="shared" si="15"/>
        <v>87</v>
      </c>
      <c r="D88">
        <f t="shared" si="23"/>
        <v>2436</v>
      </c>
      <c r="E88">
        <f t="shared" si="24"/>
        <v>6</v>
      </c>
      <c r="F88">
        <f t="shared" si="16"/>
        <v>6</v>
      </c>
      <c r="G88" t="str">
        <f t="shared" si="25"/>
        <v>C2</v>
      </c>
      <c r="H88" t="str">
        <f t="shared" si="26"/>
        <v>M3</v>
      </c>
      <c r="I88" t="str">
        <f t="shared" si="27"/>
        <v/>
      </c>
      <c r="K88" s="2">
        <f t="shared" si="17"/>
        <v>146.94359605911328</v>
      </c>
      <c r="L88" s="2">
        <f t="shared" si="18"/>
        <v>145.60320197044337</v>
      </c>
      <c r="N88" t="s">
        <v>62</v>
      </c>
      <c r="O88" t="str">
        <f t="shared" si="19"/>
        <v>0x56</v>
      </c>
      <c r="P88" s="2">
        <f t="shared" si="20"/>
        <v>367.35899014778323</v>
      </c>
      <c r="Q88" s="2">
        <f t="shared" si="21"/>
        <v>364.00800492610836</v>
      </c>
      <c r="R88" s="2"/>
      <c r="T88" t="str">
        <f t="shared" si="22"/>
        <v/>
      </c>
    </row>
    <row r="89" spans="1:20" x14ac:dyDescent="0.25">
      <c r="A89" s="3" t="str">
        <f t="shared" si="14"/>
        <v>0x57</v>
      </c>
      <c r="B89">
        <v>87</v>
      </c>
      <c r="C89">
        <f t="shared" si="15"/>
        <v>88</v>
      </c>
      <c r="D89">
        <f t="shared" si="23"/>
        <v>2464</v>
      </c>
      <c r="E89">
        <f t="shared" si="24"/>
        <v>4</v>
      </c>
      <c r="F89">
        <f t="shared" si="16"/>
        <v>4</v>
      </c>
      <c r="G89" t="str">
        <f t="shared" si="25"/>
        <v>C1</v>
      </c>
      <c r="H89" t="str">
        <f t="shared" si="26"/>
        <v/>
      </c>
      <c r="I89" t="str">
        <f t="shared" si="27"/>
        <v/>
      </c>
      <c r="K89" s="2" t="str">
        <f t="shared" si="17"/>
        <v/>
      </c>
      <c r="L89" s="2" t="str">
        <f t="shared" si="18"/>
        <v/>
      </c>
      <c r="O89" t="str">
        <f t="shared" si="19"/>
        <v/>
      </c>
      <c r="P89" s="2">
        <f t="shared" si="20"/>
        <v>363.18445616883116</v>
      </c>
      <c r="Q89" s="2">
        <f t="shared" si="21"/>
        <v>359.8715503246753</v>
      </c>
      <c r="R89" s="2"/>
      <c r="T89" t="str">
        <f t="shared" si="22"/>
        <v/>
      </c>
    </row>
    <row r="90" spans="1:20" x14ac:dyDescent="0.25">
      <c r="A90" s="3" t="str">
        <f t="shared" si="14"/>
        <v>0x58</v>
      </c>
      <c r="B90">
        <v>88</v>
      </c>
      <c r="C90">
        <f t="shared" si="15"/>
        <v>89</v>
      </c>
      <c r="D90">
        <f t="shared" si="23"/>
        <v>2492</v>
      </c>
      <c r="E90">
        <f t="shared" si="24"/>
        <v>2</v>
      </c>
      <c r="F90">
        <f t="shared" si="16"/>
        <v>2</v>
      </c>
      <c r="G90" t="str">
        <f t="shared" si="25"/>
        <v>C1</v>
      </c>
      <c r="H90" t="str">
        <f t="shared" si="26"/>
        <v/>
      </c>
      <c r="I90" t="str">
        <f t="shared" si="27"/>
        <v/>
      </c>
      <c r="K90" s="2" t="str">
        <f t="shared" si="17"/>
        <v/>
      </c>
      <c r="L90" s="2" t="str">
        <f t="shared" si="18"/>
        <v/>
      </c>
      <c r="O90" t="str">
        <f t="shared" si="19"/>
        <v/>
      </c>
      <c r="P90" s="2">
        <f t="shared" si="20"/>
        <v>359.10373194221506</v>
      </c>
      <c r="Q90" s="2">
        <f t="shared" si="21"/>
        <v>355.82804975922954</v>
      </c>
      <c r="R90" s="2"/>
      <c r="T90" t="str">
        <f t="shared" si="22"/>
        <v/>
      </c>
    </row>
    <row r="91" spans="1:20" x14ac:dyDescent="0.25">
      <c r="A91" s="3" t="str">
        <f t="shared" si="14"/>
        <v>0x59</v>
      </c>
      <c r="B91">
        <v>89</v>
      </c>
      <c r="C91">
        <f t="shared" si="15"/>
        <v>90</v>
      </c>
      <c r="D91">
        <f t="shared" si="23"/>
        <v>2520</v>
      </c>
      <c r="E91">
        <f t="shared" si="24"/>
        <v>0</v>
      </c>
      <c r="F91">
        <f t="shared" si="16"/>
        <v>0</v>
      </c>
      <c r="G91" t="str">
        <f t="shared" si="25"/>
        <v>C4</v>
      </c>
      <c r="H91" t="str">
        <f t="shared" si="26"/>
        <v>M3</v>
      </c>
      <c r="I91" t="str">
        <f t="shared" si="27"/>
        <v>M5</v>
      </c>
      <c r="K91" s="2" t="str">
        <f t="shared" si="17"/>
        <v/>
      </c>
      <c r="L91" s="2" t="str">
        <f t="shared" si="18"/>
        <v/>
      </c>
      <c r="O91" t="str">
        <f t="shared" si="19"/>
        <v/>
      </c>
      <c r="P91" s="2">
        <f t="shared" si="20"/>
        <v>355.11369047619047</v>
      </c>
      <c r="Q91" s="2">
        <f t="shared" si="21"/>
        <v>351.87440476190477</v>
      </c>
      <c r="R91" s="2"/>
      <c r="S91" t="s">
        <v>65</v>
      </c>
      <c r="T91" t="str">
        <f t="shared" si="22"/>
        <v>0x59</v>
      </c>
    </row>
    <row r="92" spans="1:20" x14ac:dyDescent="0.25">
      <c r="A92" s="3" t="str">
        <f t="shared" si="14"/>
        <v>0x5A</v>
      </c>
      <c r="B92">
        <v>90</v>
      </c>
      <c r="C92">
        <f t="shared" si="15"/>
        <v>91</v>
      </c>
      <c r="D92">
        <f t="shared" si="23"/>
        <v>2548</v>
      </c>
      <c r="E92">
        <f t="shared" si="24"/>
        <v>13</v>
      </c>
      <c r="F92">
        <f t="shared" si="16"/>
        <v>-2</v>
      </c>
      <c r="G92" t="str">
        <f t="shared" si="25"/>
        <v>C1</v>
      </c>
      <c r="H92" t="str">
        <f t="shared" si="26"/>
        <v/>
      </c>
      <c r="I92" t="str">
        <f t="shared" si="27"/>
        <v/>
      </c>
      <c r="K92" s="2" t="str">
        <f t="shared" si="17"/>
        <v/>
      </c>
      <c r="L92" s="2" t="str">
        <f t="shared" si="18"/>
        <v/>
      </c>
      <c r="O92" t="str">
        <f t="shared" si="19"/>
        <v/>
      </c>
      <c r="P92" s="2">
        <f t="shared" si="20"/>
        <v>351.21134222919937</v>
      </c>
      <c r="Q92" s="2">
        <f t="shared" si="21"/>
        <v>348.00765306122446</v>
      </c>
      <c r="R92" s="2"/>
      <c r="T92" t="str">
        <f t="shared" si="22"/>
        <v/>
      </c>
    </row>
    <row r="93" spans="1:20" x14ac:dyDescent="0.25">
      <c r="A93" s="3" t="str">
        <f t="shared" si="14"/>
        <v>0x5B</v>
      </c>
      <c r="B93">
        <v>91</v>
      </c>
      <c r="C93">
        <f t="shared" si="15"/>
        <v>92</v>
      </c>
      <c r="D93">
        <f t="shared" si="23"/>
        <v>2576</v>
      </c>
      <c r="E93">
        <f t="shared" si="24"/>
        <v>11</v>
      </c>
      <c r="F93">
        <f t="shared" si="16"/>
        <v>-4</v>
      </c>
      <c r="G93" t="str">
        <f t="shared" si="25"/>
        <v>C1</v>
      </c>
      <c r="H93" t="str">
        <f t="shared" si="26"/>
        <v/>
      </c>
      <c r="I93" t="str">
        <f t="shared" si="27"/>
        <v/>
      </c>
      <c r="K93" s="2" t="str">
        <f t="shared" si="17"/>
        <v/>
      </c>
      <c r="L93" s="2" t="str">
        <f t="shared" si="18"/>
        <v/>
      </c>
      <c r="O93" t="str">
        <f t="shared" si="19"/>
        <v/>
      </c>
      <c r="P93" s="2">
        <f t="shared" si="20"/>
        <v>347.39382763975152</v>
      </c>
      <c r="Q93" s="2">
        <f t="shared" si="21"/>
        <v>344.22496118012424</v>
      </c>
      <c r="R93" s="2"/>
      <c r="S93" t="s">
        <v>33</v>
      </c>
      <c r="T93" t="str">
        <f t="shared" si="22"/>
        <v>0x5B</v>
      </c>
    </row>
    <row r="94" spans="1:20" x14ac:dyDescent="0.25">
      <c r="A94" s="3" t="str">
        <f t="shared" si="14"/>
        <v>0x5C</v>
      </c>
      <c r="B94">
        <v>92</v>
      </c>
      <c r="C94">
        <f t="shared" si="15"/>
        <v>93</v>
      </c>
      <c r="D94">
        <f t="shared" si="23"/>
        <v>2604</v>
      </c>
      <c r="E94">
        <f t="shared" si="24"/>
        <v>9</v>
      </c>
      <c r="F94">
        <f t="shared" si="16"/>
        <v>-6</v>
      </c>
      <c r="G94" t="str">
        <f t="shared" si="25"/>
        <v>C2</v>
      </c>
      <c r="H94" t="str">
        <f t="shared" si="26"/>
        <v>M3</v>
      </c>
      <c r="I94" t="str">
        <f t="shared" si="27"/>
        <v/>
      </c>
      <c r="K94" s="2">
        <f t="shared" si="17"/>
        <v>137.46336405529954</v>
      </c>
      <c r="L94" s="2">
        <f t="shared" si="18"/>
        <v>136.20944700460831</v>
      </c>
      <c r="N94" t="s">
        <v>64</v>
      </c>
      <c r="O94" t="str">
        <f t="shared" si="19"/>
        <v>0x5C</v>
      </c>
      <c r="P94" s="2">
        <f t="shared" si="20"/>
        <v>343.65841013824883</v>
      </c>
      <c r="Q94" s="2">
        <f t="shared" si="21"/>
        <v>340.52361751152074</v>
      </c>
      <c r="R94" s="2"/>
      <c r="T94" t="str">
        <f t="shared" si="22"/>
        <v/>
      </c>
    </row>
    <row r="95" spans="1:20" x14ac:dyDescent="0.25">
      <c r="A95" s="3" t="str">
        <f t="shared" si="14"/>
        <v>0x5D</v>
      </c>
      <c r="B95">
        <v>93</v>
      </c>
      <c r="C95">
        <f t="shared" si="15"/>
        <v>94</v>
      </c>
      <c r="D95">
        <f t="shared" si="23"/>
        <v>2632</v>
      </c>
      <c r="E95">
        <f t="shared" si="24"/>
        <v>7</v>
      </c>
      <c r="F95">
        <f t="shared" si="16"/>
        <v>7</v>
      </c>
      <c r="G95" t="str">
        <f t="shared" si="25"/>
        <v>C1</v>
      </c>
      <c r="H95" t="str">
        <f t="shared" si="26"/>
        <v/>
      </c>
      <c r="I95" t="str">
        <f t="shared" si="27"/>
        <v/>
      </c>
      <c r="K95" s="2" t="str">
        <f t="shared" si="17"/>
        <v/>
      </c>
      <c r="L95" s="2" t="str">
        <f t="shared" si="18"/>
        <v/>
      </c>
      <c r="O95" t="str">
        <f t="shared" si="19"/>
        <v/>
      </c>
      <c r="P95" s="2">
        <f t="shared" si="20"/>
        <v>340.00246960486322</v>
      </c>
      <c r="Q95" s="2">
        <f t="shared" si="21"/>
        <v>336.90102583586628</v>
      </c>
      <c r="R95" s="2"/>
      <c r="T95" t="str">
        <f t="shared" si="22"/>
        <v/>
      </c>
    </row>
    <row r="96" spans="1:20" x14ac:dyDescent="0.25">
      <c r="A96" s="3" t="str">
        <f t="shared" si="14"/>
        <v>0x5E</v>
      </c>
      <c r="B96">
        <v>94</v>
      </c>
      <c r="C96">
        <f t="shared" si="15"/>
        <v>95</v>
      </c>
      <c r="D96">
        <f t="shared" si="23"/>
        <v>2660</v>
      </c>
      <c r="E96">
        <f t="shared" si="24"/>
        <v>5</v>
      </c>
      <c r="F96">
        <f t="shared" si="16"/>
        <v>5</v>
      </c>
      <c r="G96" t="str">
        <f t="shared" si="25"/>
        <v>C3</v>
      </c>
      <c r="H96" t="str">
        <f t="shared" si="26"/>
        <v/>
      </c>
      <c r="I96" t="str">
        <f t="shared" si="27"/>
        <v>M5</v>
      </c>
      <c r="K96" s="2" t="str">
        <f t="shared" si="17"/>
        <v/>
      </c>
      <c r="L96" s="2" t="str">
        <f t="shared" si="18"/>
        <v/>
      </c>
      <c r="O96" t="str">
        <f t="shared" si="19"/>
        <v/>
      </c>
      <c r="P96" s="2">
        <f t="shared" si="20"/>
        <v>336.42349624060148</v>
      </c>
      <c r="Q96" s="2">
        <f t="shared" si="21"/>
        <v>333.35469924812031</v>
      </c>
      <c r="R96" s="2"/>
      <c r="T96" t="str">
        <f t="shared" si="22"/>
        <v/>
      </c>
    </row>
    <row r="97" spans="1:20" x14ac:dyDescent="0.25">
      <c r="A97" s="3" t="str">
        <f t="shared" si="14"/>
        <v>0x5F</v>
      </c>
      <c r="B97">
        <v>95</v>
      </c>
      <c r="C97">
        <f t="shared" si="15"/>
        <v>96</v>
      </c>
      <c r="D97">
        <f t="shared" si="23"/>
        <v>2688</v>
      </c>
      <c r="E97">
        <f t="shared" si="24"/>
        <v>3</v>
      </c>
      <c r="F97">
        <f t="shared" si="16"/>
        <v>3</v>
      </c>
      <c r="G97" t="str">
        <f t="shared" si="25"/>
        <v>C2</v>
      </c>
      <c r="H97" t="str">
        <f t="shared" si="26"/>
        <v>M3</v>
      </c>
      <c r="I97" t="str">
        <f t="shared" si="27"/>
        <v/>
      </c>
      <c r="K97" s="2">
        <f t="shared" si="17"/>
        <v>133.16763392857141</v>
      </c>
      <c r="L97" s="2">
        <f t="shared" si="18"/>
        <v>131.95290178571429</v>
      </c>
      <c r="N97" t="s">
        <v>66</v>
      </c>
      <c r="O97" t="str">
        <f t="shared" si="19"/>
        <v>0x5F</v>
      </c>
      <c r="P97" s="2">
        <f t="shared" si="20"/>
        <v>332.91908482142856</v>
      </c>
      <c r="Q97" s="2">
        <f t="shared" si="21"/>
        <v>329.88225446428572</v>
      </c>
      <c r="R97" s="2"/>
      <c r="S97" t="s">
        <v>67</v>
      </c>
      <c r="T97" t="str">
        <f t="shared" si="22"/>
        <v>0x5F</v>
      </c>
    </row>
    <row r="98" spans="1:20" x14ac:dyDescent="0.25">
      <c r="A98" s="3" t="str">
        <f t="shared" si="14"/>
        <v>0x60</v>
      </c>
      <c r="B98">
        <v>96</v>
      </c>
      <c r="C98">
        <f t="shared" si="15"/>
        <v>97</v>
      </c>
      <c r="D98">
        <f t="shared" si="23"/>
        <v>2716</v>
      </c>
      <c r="E98">
        <f t="shared" si="24"/>
        <v>1</v>
      </c>
      <c r="F98">
        <f t="shared" si="16"/>
        <v>1</v>
      </c>
      <c r="G98" t="str">
        <f t="shared" si="25"/>
        <v>C1</v>
      </c>
      <c r="H98" t="str">
        <f t="shared" si="26"/>
        <v/>
      </c>
      <c r="I98" t="str">
        <f t="shared" si="27"/>
        <v/>
      </c>
      <c r="K98" s="2" t="str">
        <f t="shared" si="17"/>
        <v/>
      </c>
      <c r="L98" s="2" t="str">
        <f t="shared" si="18"/>
        <v/>
      </c>
      <c r="O98" t="str">
        <f t="shared" si="19"/>
        <v/>
      </c>
      <c r="P98" s="2">
        <f t="shared" si="20"/>
        <v>329.48692930780555</v>
      </c>
      <c r="Q98" s="2">
        <f t="shared" si="21"/>
        <v>326.48140648011781</v>
      </c>
      <c r="R98" s="2"/>
      <c r="S98" t="s">
        <v>36</v>
      </c>
      <c r="T98" t="str">
        <f t="shared" si="22"/>
        <v>0x60</v>
      </c>
    </row>
    <row r="99" spans="1:20" x14ac:dyDescent="0.25">
      <c r="A99" s="3" t="str">
        <f t="shared" si="14"/>
        <v>0x61</v>
      </c>
      <c r="B99">
        <v>97</v>
      </c>
      <c r="C99">
        <f t="shared" si="15"/>
        <v>98</v>
      </c>
      <c r="D99">
        <f t="shared" si="23"/>
        <v>2744</v>
      </c>
      <c r="E99">
        <f t="shared" si="24"/>
        <v>14</v>
      </c>
      <c r="F99">
        <f t="shared" si="16"/>
        <v>-1</v>
      </c>
      <c r="G99" t="str">
        <f t="shared" si="25"/>
        <v>C1</v>
      </c>
      <c r="H99" t="str">
        <f t="shared" si="26"/>
        <v/>
      </c>
      <c r="I99" t="str">
        <f t="shared" si="27"/>
        <v/>
      </c>
      <c r="K99" s="2" t="str">
        <f t="shared" si="17"/>
        <v/>
      </c>
      <c r="L99" s="2" t="str">
        <f t="shared" si="18"/>
        <v/>
      </c>
      <c r="O99" t="str">
        <f t="shared" si="19"/>
        <v/>
      </c>
      <c r="P99" s="2">
        <f t="shared" si="20"/>
        <v>326.12481778425655</v>
      </c>
      <c r="Q99" s="2">
        <f t="shared" si="21"/>
        <v>323.14996355685128</v>
      </c>
      <c r="R99" s="2"/>
      <c r="T99" t="str">
        <f t="shared" si="22"/>
        <v/>
      </c>
    </row>
    <row r="100" spans="1:20" x14ac:dyDescent="0.25">
      <c r="A100" s="3" t="str">
        <f t="shared" si="14"/>
        <v>0x62</v>
      </c>
      <c r="B100">
        <v>98</v>
      </c>
      <c r="C100">
        <f t="shared" si="15"/>
        <v>99</v>
      </c>
      <c r="D100">
        <f t="shared" si="23"/>
        <v>2772</v>
      </c>
      <c r="E100">
        <f t="shared" si="24"/>
        <v>12</v>
      </c>
      <c r="F100">
        <f t="shared" si="16"/>
        <v>-3</v>
      </c>
      <c r="G100" t="str">
        <f t="shared" si="25"/>
        <v>C2</v>
      </c>
      <c r="H100" t="str">
        <f t="shared" si="26"/>
        <v>M3</v>
      </c>
      <c r="I100" t="str">
        <f t="shared" si="27"/>
        <v/>
      </c>
      <c r="K100" s="2">
        <f t="shared" si="17"/>
        <v>129.13225108225106</v>
      </c>
      <c r="L100" s="2">
        <f t="shared" si="18"/>
        <v>127.95432900432901</v>
      </c>
      <c r="O100" t="str">
        <f t="shared" si="19"/>
        <v/>
      </c>
      <c r="P100" s="2">
        <f t="shared" si="20"/>
        <v>322.83062770562771</v>
      </c>
      <c r="Q100" s="2">
        <f t="shared" si="21"/>
        <v>319.88582251082249</v>
      </c>
      <c r="R100" s="2"/>
      <c r="T100" t="str">
        <f t="shared" si="22"/>
        <v/>
      </c>
    </row>
    <row r="101" spans="1:20" x14ac:dyDescent="0.25">
      <c r="A101" s="3" t="str">
        <f t="shared" si="14"/>
        <v>0x63</v>
      </c>
      <c r="B101">
        <v>99</v>
      </c>
      <c r="C101">
        <f t="shared" si="15"/>
        <v>100</v>
      </c>
      <c r="D101">
        <f t="shared" si="23"/>
        <v>2800</v>
      </c>
      <c r="E101">
        <f t="shared" si="24"/>
        <v>10</v>
      </c>
      <c r="F101">
        <f t="shared" si="16"/>
        <v>-5</v>
      </c>
      <c r="G101" t="str">
        <f t="shared" si="25"/>
        <v>C3</v>
      </c>
      <c r="H101" t="str">
        <f t="shared" si="26"/>
        <v/>
      </c>
      <c r="I101" t="str">
        <f t="shared" si="27"/>
        <v>M5</v>
      </c>
      <c r="K101" s="2" t="str">
        <f t="shared" si="17"/>
        <v/>
      </c>
      <c r="L101" s="2" t="str">
        <f t="shared" si="18"/>
        <v/>
      </c>
      <c r="O101" t="str">
        <f t="shared" si="19"/>
        <v/>
      </c>
      <c r="P101" s="2">
        <f t="shared" si="20"/>
        <v>319.60232142857143</v>
      </c>
      <c r="Q101" s="2">
        <f t="shared" si="21"/>
        <v>316.68696428571428</v>
      </c>
      <c r="R101" s="2"/>
      <c r="T101" t="str">
        <f t="shared" si="22"/>
        <v/>
      </c>
    </row>
    <row r="102" spans="1:20" x14ac:dyDescent="0.25">
      <c r="A102" s="3" t="str">
        <f t="shared" si="14"/>
        <v>0x64</v>
      </c>
      <c r="B102">
        <v>100</v>
      </c>
      <c r="C102">
        <f t="shared" si="15"/>
        <v>101</v>
      </c>
      <c r="D102">
        <f t="shared" si="23"/>
        <v>2828</v>
      </c>
      <c r="E102">
        <f t="shared" si="24"/>
        <v>8</v>
      </c>
      <c r="F102">
        <f t="shared" si="16"/>
        <v>-7</v>
      </c>
      <c r="G102" t="str">
        <f t="shared" si="25"/>
        <v>C1</v>
      </c>
      <c r="H102" t="str">
        <f t="shared" si="26"/>
        <v/>
      </c>
      <c r="I102" t="str">
        <f t="shared" si="27"/>
        <v/>
      </c>
      <c r="K102" s="2" t="str">
        <f t="shared" si="17"/>
        <v/>
      </c>
      <c r="L102" s="2" t="str">
        <f t="shared" si="18"/>
        <v/>
      </c>
      <c r="O102" t="str">
        <f t="shared" si="19"/>
        <v/>
      </c>
      <c r="P102" s="2">
        <f t="shared" si="20"/>
        <v>316.43794200848657</v>
      </c>
      <c r="Q102" s="2">
        <f t="shared" si="21"/>
        <v>313.55144978783591</v>
      </c>
      <c r="R102" s="2"/>
      <c r="T102" t="str">
        <f t="shared" si="22"/>
        <v/>
      </c>
    </row>
    <row r="103" spans="1:20" x14ac:dyDescent="0.25">
      <c r="A103" s="3" t="str">
        <f t="shared" si="14"/>
        <v>0x65</v>
      </c>
      <c r="B103">
        <v>101</v>
      </c>
      <c r="C103">
        <f t="shared" si="15"/>
        <v>102</v>
      </c>
      <c r="D103">
        <f t="shared" si="23"/>
        <v>2856</v>
      </c>
      <c r="E103">
        <f t="shared" si="24"/>
        <v>6</v>
      </c>
      <c r="F103">
        <f t="shared" si="16"/>
        <v>6</v>
      </c>
      <c r="G103" t="str">
        <f t="shared" si="25"/>
        <v>C2</v>
      </c>
      <c r="H103" t="str">
        <f t="shared" si="26"/>
        <v>M3</v>
      </c>
      <c r="I103" t="str">
        <f t="shared" si="27"/>
        <v/>
      </c>
      <c r="K103" s="2">
        <f t="shared" si="17"/>
        <v>125.33424369747898</v>
      </c>
      <c r="L103" s="2">
        <f t="shared" si="18"/>
        <v>124.19096638655462</v>
      </c>
      <c r="N103" t="s">
        <v>68</v>
      </c>
      <c r="O103" t="str">
        <f t="shared" si="19"/>
        <v>0x65</v>
      </c>
      <c r="P103" s="2">
        <f t="shared" si="20"/>
        <v>313.33560924369749</v>
      </c>
      <c r="Q103" s="2">
        <f t="shared" si="21"/>
        <v>310.47741596638656</v>
      </c>
      <c r="R103" s="2"/>
      <c r="S103" t="s">
        <v>69</v>
      </c>
      <c r="T103" t="str">
        <f t="shared" si="22"/>
        <v>0x65</v>
      </c>
    </row>
    <row r="104" spans="1:20" x14ac:dyDescent="0.25">
      <c r="A104" s="3" t="str">
        <f t="shared" si="14"/>
        <v>0x66</v>
      </c>
      <c r="B104">
        <v>102</v>
      </c>
      <c r="C104">
        <f t="shared" si="15"/>
        <v>103</v>
      </c>
      <c r="D104">
        <f t="shared" si="23"/>
        <v>2884</v>
      </c>
      <c r="E104">
        <f t="shared" si="24"/>
        <v>4</v>
      </c>
      <c r="F104">
        <f t="shared" si="16"/>
        <v>4</v>
      </c>
      <c r="G104" t="str">
        <f t="shared" si="25"/>
        <v>C1</v>
      </c>
      <c r="H104" t="str">
        <f t="shared" si="26"/>
        <v/>
      </c>
      <c r="I104" t="str">
        <f t="shared" si="27"/>
        <v/>
      </c>
      <c r="K104" s="2" t="str">
        <f t="shared" si="17"/>
        <v/>
      </c>
      <c r="L104" s="2" t="str">
        <f t="shared" si="18"/>
        <v/>
      </c>
      <c r="O104" t="str">
        <f t="shared" si="19"/>
        <v/>
      </c>
      <c r="P104" s="2">
        <f t="shared" si="20"/>
        <v>310.29351595006932</v>
      </c>
      <c r="Q104" s="2">
        <f t="shared" si="21"/>
        <v>307.46307212205272</v>
      </c>
      <c r="R104" s="2"/>
      <c r="S104" t="s">
        <v>70</v>
      </c>
      <c r="T104" t="str">
        <f t="shared" si="22"/>
        <v>0x66</v>
      </c>
    </row>
    <row r="105" spans="1:20" x14ac:dyDescent="0.25">
      <c r="A105" s="3" t="str">
        <f t="shared" si="14"/>
        <v>0x67</v>
      </c>
      <c r="B105">
        <v>103</v>
      </c>
      <c r="C105">
        <f t="shared" si="15"/>
        <v>104</v>
      </c>
      <c r="D105">
        <f t="shared" si="23"/>
        <v>2912</v>
      </c>
      <c r="E105">
        <f t="shared" si="24"/>
        <v>2</v>
      </c>
      <c r="F105">
        <f t="shared" si="16"/>
        <v>2</v>
      </c>
      <c r="G105" t="str">
        <f t="shared" si="25"/>
        <v>C1</v>
      </c>
      <c r="H105" t="str">
        <f t="shared" si="26"/>
        <v/>
      </c>
      <c r="I105" t="str">
        <f t="shared" si="27"/>
        <v/>
      </c>
      <c r="K105" s="2" t="str">
        <f t="shared" si="17"/>
        <v/>
      </c>
      <c r="L105" s="2" t="str">
        <f t="shared" si="18"/>
        <v/>
      </c>
      <c r="O105" t="str">
        <f t="shared" si="19"/>
        <v/>
      </c>
      <c r="P105" s="2">
        <f t="shared" si="20"/>
        <v>307.30992445054943</v>
      </c>
      <c r="Q105" s="2">
        <f t="shared" si="21"/>
        <v>304.50669642857144</v>
      </c>
      <c r="R105" s="2"/>
      <c r="T105" t="str">
        <f t="shared" si="22"/>
        <v/>
      </c>
    </row>
    <row r="106" spans="1:20" x14ac:dyDescent="0.25">
      <c r="A106" s="3" t="str">
        <f t="shared" si="14"/>
        <v>0x68</v>
      </c>
      <c r="B106">
        <v>104</v>
      </c>
      <c r="C106">
        <f t="shared" si="15"/>
        <v>105</v>
      </c>
      <c r="D106">
        <f t="shared" si="23"/>
        <v>2940</v>
      </c>
      <c r="E106">
        <f t="shared" si="24"/>
        <v>0</v>
      </c>
      <c r="F106">
        <f t="shared" si="16"/>
        <v>0</v>
      </c>
      <c r="G106" t="str">
        <f t="shared" si="25"/>
        <v>C4</v>
      </c>
      <c r="H106" t="str">
        <f t="shared" si="26"/>
        <v>M3</v>
      </c>
      <c r="I106" t="str">
        <f t="shared" si="27"/>
        <v>M5</v>
      </c>
      <c r="K106" s="2" t="str">
        <f t="shared" si="17"/>
        <v/>
      </c>
      <c r="L106" s="2" t="str">
        <f t="shared" si="18"/>
        <v/>
      </c>
      <c r="O106" t="str">
        <f t="shared" si="19"/>
        <v/>
      </c>
      <c r="P106" s="2">
        <f t="shared" si="20"/>
        <v>304.38316326530611</v>
      </c>
      <c r="Q106" s="2">
        <f t="shared" si="21"/>
        <v>301.60663265306124</v>
      </c>
      <c r="R106" s="2"/>
      <c r="T106" t="str">
        <f t="shared" si="22"/>
        <v/>
      </c>
    </row>
    <row r="107" spans="1:20" x14ac:dyDescent="0.25">
      <c r="A107" s="3" t="str">
        <f t="shared" si="14"/>
        <v>0x69</v>
      </c>
      <c r="B107">
        <v>105</v>
      </c>
      <c r="C107">
        <f t="shared" si="15"/>
        <v>106</v>
      </c>
      <c r="D107">
        <f t="shared" si="23"/>
        <v>2968</v>
      </c>
      <c r="E107">
        <f t="shared" si="24"/>
        <v>13</v>
      </c>
      <c r="F107">
        <f t="shared" si="16"/>
        <v>-2</v>
      </c>
      <c r="G107" t="str">
        <f t="shared" si="25"/>
        <v>C1</v>
      </c>
      <c r="H107" t="str">
        <f t="shared" si="26"/>
        <v/>
      </c>
      <c r="I107" t="str">
        <f t="shared" si="27"/>
        <v/>
      </c>
      <c r="K107" s="2" t="str">
        <f t="shared" si="17"/>
        <v/>
      </c>
      <c r="L107" s="2" t="str">
        <f t="shared" si="18"/>
        <v/>
      </c>
      <c r="O107" t="str">
        <f t="shared" si="19"/>
        <v/>
      </c>
      <c r="P107" s="2">
        <f t="shared" si="20"/>
        <v>301.51162398921832</v>
      </c>
      <c r="Q107" s="2">
        <f t="shared" si="21"/>
        <v>298.76128706199461</v>
      </c>
      <c r="R107" s="2"/>
      <c r="T107" t="str">
        <f t="shared" si="22"/>
        <v/>
      </c>
    </row>
    <row r="108" spans="1:20" x14ac:dyDescent="0.25">
      <c r="A108" s="3" t="str">
        <f t="shared" si="14"/>
        <v>0x6A</v>
      </c>
      <c r="B108">
        <v>106</v>
      </c>
      <c r="C108">
        <f t="shared" si="15"/>
        <v>107</v>
      </c>
      <c r="D108">
        <f t="shared" si="23"/>
        <v>2996</v>
      </c>
      <c r="E108">
        <f t="shared" si="24"/>
        <v>11</v>
      </c>
      <c r="F108">
        <f t="shared" si="16"/>
        <v>-4</v>
      </c>
      <c r="G108" t="str">
        <f t="shared" si="25"/>
        <v>C1</v>
      </c>
      <c r="H108" t="str">
        <f t="shared" si="26"/>
        <v/>
      </c>
      <c r="I108" t="str">
        <f t="shared" si="27"/>
        <v/>
      </c>
      <c r="K108" s="2" t="str">
        <f t="shared" si="17"/>
        <v/>
      </c>
      <c r="L108" s="2" t="str">
        <f t="shared" si="18"/>
        <v/>
      </c>
      <c r="O108" t="str">
        <f t="shared" si="19"/>
        <v/>
      </c>
      <c r="P108" s="2">
        <f t="shared" si="20"/>
        <v>298.69375834445924</v>
      </c>
      <c r="Q108" s="2">
        <f t="shared" si="21"/>
        <v>295.96912550066753</v>
      </c>
      <c r="R108" s="2"/>
      <c r="T108" t="str">
        <f t="shared" si="22"/>
        <v/>
      </c>
    </row>
    <row r="109" spans="1:20" x14ac:dyDescent="0.25">
      <c r="A109" s="3" t="str">
        <f t="shared" si="14"/>
        <v>0x6B</v>
      </c>
      <c r="B109">
        <v>107</v>
      </c>
      <c r="C109">
        <f t="shared" si="15"/>
        <v>108</v>
      </c>
      <c r="D109">
        <f t="shared" si="23"/>
        <v>3024</v>
      </c>
      <c r="E109">
        <f t="shared" si="24"/>
        <v>9</v>
      </c>
      <c r="F109">
        <f t="shared" si="16"/>
        <v>-6</v>
      </c>
      <c r="G109" t="str">
        <f t="shared" si="25"/>
        <v>C2</v>
      </c>
      <c r="H109" t="str">
        <f t="shared" si="26"/>
        <v>M3</v>
      </c>
      <c r="I109" t="str">
        <f t="shared" si="27"/>
        <v/>
      </c>
      <c r="K109" s="2">
        <f t="shared" si="17"/>
        <v>118.37123015873014</v>
      </c>
      <c r="L109" s="2">
        <f t="shared" si="18"/>
        <v>117.29146825396826</v>
      </c>
      <c r="N109" t="s">
        <v>71</v>
      </c>
      <c r="O109" t="str">
        <f t="shared" si="19"/>
        <v>0x6B</v>
      </c>
      <c r="P109" s="2">
        <f t="shared" si="20"/>
        <v>295.92807539682536</v>
      </c>
      <c r="Q109" s="2">
        <f t="shared" si="21"/>
        <v>293.2286706349206</v>
      </c>
      <c r="R109" s="2"/>
      <c r="S109" t="s">
        <v>72</v>
      </c>
      <c r="T109" t="str">
        <f t="shared" si="22"/>
        <v>0x6B</v>
      </c>
    </row>
    <row r="110" spans="1:20" x14ac:dyDescent="0.25">
      <c r="A110" s="3" t="str">
        <f t="shared" si="14"/>
        <v>0x6C</v>
      </c>
      <c r="B110">
        <v>108</v>
      </c>
      <c r="C110">
        <f t="shared" si="15"/>
        <v>109</v>
      </c>
      <c r="D110">
        <f t="shared" si="23"/>
        <v>3052</v>
      </c>
      <c r="E110">
        <f t="shared" si="24"/>
        <v>7</v>
      </c>
      <c r="F110">
        <f t="shared" si="16"/>
        <v>7</v>
      </c>
      <c r="G110" t="str">
        <f t="shared" si="25"/>
        <v>C1</v>
      </c>
      <c r="H110" t="str">
        <f t="shared" si="26"/>
        <v/>
      </c>
      <c r="I110" t="str">
        <f t="shared" si="27"/>
        <v/>
      </c>
      <c r="K110" s="2" t="str">
        <f t="shared" si="17"/>
        <v/>
      </c>
      <c r="L110" s="2" t="str">
        <f t="shared" si="18"/>
        <v/>
      </c>
      <c r="O110" t="str">
        <f t="shared" si="19"/>
        <v/>
      </c>
      <c r="P110" s="2">
        <f t="shared" si="20"/>
        <v>293.21313892529486</v>
      </c>
      <c r="Q110" s="2">
        <f t="shared" si="21"/>
        <v>290.53849934469201</v>
      </c>
      <c r="R110" s="2"/>
      <c r="S110" t="s">
        <v>73</v>
      </c>
      <c r="T110" t="str">
        <f t="shared" si="22"/>
        <v>0x6C</v>
      </c>
    </row>
    <row r="111" spans="1:20" x14ac:dyDescent="0.25">
      <c r="A111" s="3" t="str">
        <f t="shared" si="14"/>
        <v>0x6D</v>
      </c>
      <c r="B111">
        <v>109</v>
      </c>
      <c r="C111">
        <f t="shared" si="15"/>
        <v>110</v>
      </c>
      <c r="D111">
        <f t="shared" si="23"/>
        <v>3080</v>
      </c>
      <c r="E111">
        <f t="shared" si="24"/>
        <v>5</v>
      </c>
      <c r="F111">
        <f t="shared" si="16"/>
        <v>5</v>
      </c>
      <c r="G111" t="str">
        <f t="shared" si="25"/>
        <v>C3</v>
      </c>
      <c r="H111" t="str">
        <f t="shared" si="26"/>
        <v/>
      </c>
      <c r="I111" t="str">
        <f t="shared" si="27"/>
        <v>M5</v>
      </c>
      <c r="K111" s="2" t="str">
        <f t="shared" si="17"/>
        <v/>
      </c>
      <c r="L111" s="2" t="str">
        <f t="shared" si="18"/>
        <v/>
      </c>
      <c r="O111" t="str">
        <f t="shared" si="19"/>
        <v/>
      </c>
      <c r="P111" s="2">
        <f t="shared" si="20"/>
        <v>290.54756493506494</v>
      </c>
      <c r="Q111" s="2">
        <f t="shared" si="21"/>
        <v>287.89724025974027</v>
      </c>
      <c r="R111" s="2"/>
      <c r="T111" t="str">
        <f t="shared" si="22"/>
        <v/>
      </c>
    </row>
    <row r="112" spans="1:20" x14ac:dyDescent="0.25">
      <c r="A112" s="3" t="str">
        <f t="shared" si="14"/>
        <v>0x6E</v>
      </c>
      <c r="B112">
        <v>110</v>
      </c>
      <c r="C112">
        <f t="shared" si="15"/>
        <v>111</v>
      </c>
      <c r="D112">
        <f t="shared" si="23"/>
        <v>3108</v>
      </c>
      <c r="E112">
        <f t="shared" si="24"/>
        <v>3</v>
      </c>
      <c r="F112">
        <f t="shared" si="16"/>
        <v>3</v>
      </c>
      <c r="G112" t="str">
        <f t="shared" si="25"/>
        <v>C2</v>
      </c>
      <c r="H112" t="str">
        <f t="shared" si="26"/>
        <v>M3</v>
      </c>
      <c r="I112" t="str">
        <f t="shared" si="27"/>
        <v/>
      </c>
      <c r="K112" s="2">
        <f t="shared" si="17"/>
        <v>115.17200772200771</v>
      </c>
      <c r="L112" s="2">
        <f t="shared" si="18"/>
        <v>114.12142857142858</v>
      </c>
      <c r="O112" t="str">
        <f t="shared" si="19"/>
        <v/>
      </c>
      <c r="P112" s="2">
        <f t="shared" si="20"/>
        <v>287.9300193050193</v>
      </c>
      <c r="Q112" s="2">
        <f t="shared" si="21"/>
        <v>285.30357142857144</v>
      </c>
      <c r="R112" s="2"/>
      <c r="T112" t="str">
        <f t="shared" si="22"/>
        <v/>
      </c>
    </row>
    <row r="113" spans="1:20" x14ac:dyDescent="0.25">
      <c r="A113" s="3" t="str">
        <f t="shared" si="14"/>
        <v>0x6F</v>
      </c>
      <c r="B113">
        <v>111</v>
      </c>
      <c r="C113">
        <f t="shared" si="15"/>
        <v>112</v>
      </c>
      <c r="D113">
        <f t="shared" si="23"/>
        <v>3136</v>
      </c>
      <c r="E113">
        <f t="shared" si="24"/>
        <v>1</v>
      </c>
      <c r="F113">
        <f t="shared" si="16"/>
        <v>1</v>
      </c>
      <c r="G113" t="str">
        <f t="shared" si="25"/>
        <v>C1</v>
      </c>
      <c r="H113" t="str">
        <f t="shared" si="26"/>
        <v/>
      </c>
      <c r="I113" t="str">
        <f t="shared" si="27"/>
        <v/>
      </c>
      <c r="K113" s="2" t="str">
        <f t="shared" si="17"/>
        <v/>
      </c>
      <c r="L113" s="2" t="str">
        <f t="shared" si="18"/>
        <v/>
      </c>
      <c r="O113" t="str">
        <f t="shared" si="19"/>
        <v/>
      </c>
      <c r="P113" s="2">
        <f t="shared" si="20"/>
        <v>285.35921556122446</v>
      </c>
      <c r="Q113" s="2">
        <f t="shared" si="21"/>
        <v>282.75621811224488</v>
      </c>
      <c r="R113" s="2"/>
      <c r="T113" t="str">
        <f t="shared" si="22"/>
        <v/>
      </c>
    </row>
    <row r="114" spans="1:20" x14ac:dyDescent="0.25">
      <c r="A114" s="3" t="str">
        <f t="shared" si="14"/>
        <v>0x70</v>
      </c>
      <c r="B114">
        <v>112</v>
      </c>
      <c r="C114">
        <f t="shared" si="15"/>
        <v>113</v>
      </c>
      <c r="D114">
        <f t="shared" si="23"/>
        <v>3164</v>
      </c>
      <c r="E114">
        <f t="shared" si="24"/>
        <v>14</v>
      </c>
      <c r="F114">
        <f t="shared" si="16"/>
        <v>-1</v>
      </c>
      <c r="G114" t="str">
        <f t="shared" si="25"/>
        <v>C1</v>
      </c>
      <c r="H114" t="str">
        <f t="shared" si="26"/>
        <v/>
      </c>
      <c r="I114" t="str">
        <f t="shared" si="27"/>
        <v/>
      </c>
      <c r="K114" s="2" t="str">
        <f t="shared" si="17"/>
        <v/>
      </c>
      <c r="L114" s="2" t="str">
        <f t="shared" si="18"/>
        <v/>
      </c>
      <c r="O114" t="str">
        <f t="shared" si="19"/>
        <v/>
      </c>
      <c r="P114" s="2">
        <f t="shared" si="20"/>
        <v>282.83391276864728</v>
      </c>
      <c r="Q114" s="2">
        <f t="shared" si="21"/>
        <v>280.25395069532237</v>
      </c>
      <c r="R114" s="2"/>
      <c r="T114" t="str">
        <f t="shared" si="22"/>
        <v/>
      </c>
    </row>
    <row r="115" spans="1:20" x14ac:dyDescent="0.25">
      <c r="A115" s="3" t="str">
        <f t="shared" si="14"/>
        <v>0x71</v>
      </c>
      <c r="B115">
        <v>113</v>
      </c>
      <c r="C115">
        <f t="shared" si="15"/>
        <v>114</v>
      </c>
      <c r="D115">
        <f t="shared" si="23"/>
        <v>3192</v>
      </c>
      <c r="E115">
        <f t="shared" si="24"/>
        <v>12</v>
      </c>
      <c r="F115">
        <f t="shared" si="16"/>
        <v>-3</v>
      </c>
      <c r="G115" t="str">
        <f t="shared" si="25"/>
        <v>C2</v>
      </c>
      <c r="H115" t="str">
        <f t="shared" si="26"/>
        <v>M3</v>
      </c>
      <c r="I115" t="str">
        <f t="shared" si="27"/>
        <v/>
      </c>
      <c r="K115" s="2">
        <f t="shared" si="17"/>
        <v>112.14116541353383</v>
      </c>
      <c r="L115" s="2">
        <f t="shared" si="18"/>
        <v>111.11823308270677</v>
      </c>
      <c r="N115" t="s">
        <v>74</v>
      </c>
      <c r="O115" t="str">
        <f t="shared" si="19"/>
        <v>0x71</v>
      </c>
      <c r="P115" s="2">
        <f t="shared" si="20"/>
        <v>280.35291353383457</v>
      </c>
      <c r="Q115" s="2">
        <f t="shared" si="21"/>
        <v>277.79558270676694</v>
      </c>
      <c r="R115" s="2"/>
      <c r="S115" t="s">
        <v>75</v>
      </c>
      <c r="T115" t="str">
        <f t="shared" si="22"/>
        <v>0x71</v>
      </c>
    </row>
    <row r="116" spans="1:20" x14ac:dyDescent="0.25">
      <c r="A116" s="3" t="str">
        <f t="shared" si="14"/>
        <v>0x72</v>
      </c>
      <c r="B116">
        <v>114</v>
      </c>
      <c r="C116">
        <f t="shared" si="15"/>
        <v>115</v>
      </c>
      <c r="D116">
        <f t="shared" si="23"/>
        <v>3220</v>
      </c>
      <c r="E116">
        <f t="shared" si="24"/>
        <v>10</v>
      </c>
      <c r="F116">
        <f t="shared" si="16"/>
        <v>-5</v>
      </c>
      <c r="G116" t="str">
        <f t="shared" si="25"/>
        <v>C3</v>
      </c>
      <c r="H116" t="str">
        <f t="shared" si="26"/>
        <v/>
      </c>
      <c r="I116" t="str">
        <f t="shared" si="27"/>
        <v>M5</v>
      </c>
      <c r="K116" s="2" t="str">
        <f t="shared" si="17"/>
        <v/>
      </c>
      <c r="L116" s="2" t="str">
        <f t="shared" si="18"/>
        <v/>
      </c>
      <c r="O116" t="str">
        <f t="shared" si="19"/>
        <v/>
      </c>
      <c r="P116" s="2">
        <f t="shared" si="20"/>
        <v>277.91506211180121</v>
      </c>
      <c r="Q116" s="2">
        <f t="shared" si="21"/>
        <v>275.37996894409935</v>
      </c>
      <c r="R116" s="2"/>
      <c r="S116" t="s">
        <v>76</v>
      </c>
      <c r="T116" t="str">
        <f t="shared" si="22"/>
        <v>0x72</v>
      </c>
    </row>
    <row r="117" spans="1:20" x14ac:dyDescent="0.25">
      <c r="A117" s="3" t="str">
        <f t="shared" si="14"/>
        <v>0x73</v>
      </c>
      <c r="B117">
        <v>115</v>
      </c>
      <c r="C117">
        <f t="shared" si="15"/>
        <v>116</v>
      </c>
      <c r="D117">
        <f t="shared" si="23"/>
        <v>3248</v>
      </c>
      <c r="E117">
        <f t="shared" si="24"/>
        <v>8</v>
      </c>
      <c r="F117">
        <f t="shared" si="16"/>
        <v>-7</v>
      </c>
      <c r="G117" t="str">
        <f t="shared" si="25"/>
        <v>C1</v>
      </c>
      <c r="H117" t="str">
        <f t="shared" si="26"/>
        <v/>
      </c>
      <c r="I117" t="str">
        <f t="shared" si="27"/>
        <v/>
      </c>
      <c r="K117" s="2" t="str">
        <f t="shared" si="17"/>
        <v/>
      </c>
      <c r="L117" s="2" t="str">
        <f t="shared" si="18"/>
        <v/>
      </c>
      <c r="O117" t="str">
        <f t="shared" si="19"/>
        <v/>
      </c>
      <c r="P117" s="2">
        <f t="shared" si="20"/>
        <v>275.51924261083741</v>
      </c>
      <c r="Q117" s="2">
        <f t="shared" si="21"/>
        <v>273.0060036945813</v>
      </c>
      <c r="R117" s="2"/>
      <c r="T117" t="str">
        <f t="shared" si="22"/>
        <v/>
      </c>
    </row>
    <row r="118" spans="1:20" x14ac:dyDescent="0.25">
      <c r="A118" s="3" t="str">
        <f t="shared" si="14"/>
        <v>0x74</v>
      </c>
      <c r="B118">
        <v>116</v>
      </c>
      <c r="C118">
        <f t="shared" si="15"/>
        <v>117</v>
      </c>
      <c r="D118">
        <f t="shared" si="23"/>
        <v>3276</v>
      </c>
      <c r="E118">
        <f t="shared" si="24"/>
        <v>6</v>
      </c>
      <c r="F118">
        <f t="shared" si="16"/>
        <v>6</v>
      </c>
      <c r="G118" t="str">
        <f t="shared" si="25"/>
        <v>C2</v>
      </c>
      <c r="H118" t="str">
        <f t="shared" si="26"/>
        <v>M3</v>
      </c>
      <c r="I118" t="str">
        <f t="shared" si="27"/>
        <v/>
      </c>
      <c r="K118" s="2">
        <f t="shared" si="17"/>
        <v>109.2657509157509</v>
      </c>
      <c r="L118" s="2">
        <f t="shared" si="18"/>
        <v>108.26904761904763</v>
      </c>
      <c r="O118" t="str">
        <f t="shared" si="19"/>
        <v/>
      </c>
      <c r="P118" s="2">
        <f t="shared" si="20"/>
        <v>273.16437728937728</v>
      </c>
      <c r="Q118" s="2">
        <f t="shared" si="21"/>
        <v>270.67261904761904</v>
      </c>
      <c r="R118" s="2"/>
      <c r="T118" t="str">
        <f t="shared" si="22"/>
        <v/>
      </c>
    </row>
    <row r="119" spans="1:20" x14ac:dyDescent="0.25">
      <c r="A119" s="3" t="str">
        <f t="shared" si="14"/>
        <v>0x75</v>
      </c>
      <c r="B119">
        <v>117</v>
      </c>
      <c r="C119">
        <f t="shared" si="15"/>
        <v>118</v>
      </c>
      <c r="D119">
        <f t="shared" si="23"/>
        <v>3304</v>
      </c>
      <c r="E119">
        <f t="shared" si="24"/>
        <v>4</v>
      </c>
      <c r="F119">
        <f t="shared" si="16"/>
        <v>4</v>
      </c>
      <c r="G119" t="str">
        <f t="shared" si="25"/>
        <v>C1</v>
      </c>
      <c r="H119" t="str">
        <f t="shared" si="26"/>
        <v/>
      </c>
      <c r="I119" t="str">
        <f t="shared" si="27"/>
        <v/>
      </c>
      <c r="K119" s="2" t="str">
        <f t="shared" si="17"/>
        <v/>
      </c>
      <c r="L119" s="2" t="str">
        <f t="shared" si="18"/>
        <v/>
      </c>
      <c r="O119" t="str">
        <f t="shared" si="19"/>
        <v/>
      </c>
      <c r="P119" s="2">
        <f t="shared" si="20"/>
        <v>270.84942493946733</v>
      </c>
      <c r="Q119" s="2">
        <f t="shared" si="21"/>
        <v>268.3787832929782</v>
      </c>
      <c r="R119" s="2"/>
      <c r="T119" t="str">
        <f t="shared" si="22"/>
        <v/>
      </c>
    </row>
    <row r="120" spans="1:20" x14ac:dyDescent="0.25">
      <c r="A120" s="3" t="str">
        <f t="shared" si="14"/>
        <v>0x76</v>
      </c>
      <c r="B120">
        <v>118</v>
      </c>
      <c r="C120">
        <f t="shared" si="15"/>
        <v>119</v>
      </c>
      <c r="D120">
        <f t="shared" si="23"/>
        <v>3332</v>
      </c>
      <c r="E120">
        <f t="shared" si="24"/>
        <v>2</v>
      </c>
      <c r="F120">
        <f t="shared" si="16"/>
        <v>2</v>
      </c>
      <c r="G120" t="str">
        <f t="shared" si="25"/>
        <v>C1</v>
      </c>
      <c r="H120" t="str">
        <f t="shared" si="26"/>
        <v/>
      </c>
      <c r="I120" t="str">
        <f t="shared" si="27"/>
        <v/>
      </c>
      <c r="K120" s="2" t="str">
        <f t="shared" si="17"/>
        <v/>
      </c>
      <c r="L120" s="2" t="str">
        <f t="shared" si="18"/>
        <v/>
      </c>
      <c r="O120" t="str">
        <f t="shared" si="19"/>
        <v/>
      </c>
      <c r="P120" s="2">
        <f t="shared" si="20"/>
        <v>268.5733793517407</v>
      </c>
      <c r="Q120" s="2">
        <f t="shared" si="21"/>
        <v>266.12349939975991</v>
      </c>
      <c r="R120" s="2"/>
      <c r="T120" t="str">
        <f t="shared" si="22"/>
        <v/>
      </c>
    </row>
    <row r="121" spans="1:20" x14ac:dyDescent="0.25">
      <c r="A121" s="3" t="str">
        <f t="shared" si="14"/>
        <v>0x77</v>
      </c>
      <c r="B121">
        <v>119</v>
      </c>
      <c r="C121">
        <f t="shared" si="15"/>
        <v>120</v>
      </c>
      <c r="D121">
        <f t="shared" si="23"/>
        <v>3360</v>
      </c>
      <c r="E121">
        <f t="shared" si="24"/>
        <v>0</v>
      </c>
      <c r="F121">
        <f t="shared" si="16"/>
        <v>0</v>
      </c>
      <c r="G121" t="str">
        <f t="shared" si="25"/>
        <v>C4</v>
      </c>
      <c r="H121" t="str">
        <f t="shared" si="26"/>
        <v>M3</v>
      </c>
      <c r="I121" t="str">
        <f t="shared" si="27"/>
        <v>M5</v>
      </c>
      <c r="K121" s="2" t="str">
        <f t="shared" si="17"/>
        <v/>
      </c>
      <c r="L121" s="2" t="str">
        <f t="shared" si="18"/>
        <v/>
      </c>
      <c r="O121" t="str">
        <f t="shared" si="19"/>
        <v/>
      </c>
      <c r="P121" s="2">
        <f t="shared" si="20"/>
        <v>266.33526785714287</v>
      </c>
      <c r="Q121" s="2">
        <f t="shared" si="21"/>
        <v>263.90580357142858</v>
      </c>
      <c r="R121" s="2"/>
      <c r="S121" t="s">
        <v>78</v>
      </c>
      <c r="T121" t="str">
        <f t="shared" si="22"/>
        <v>0x77</v>
      </c>
    </row>
    <row r="122" spans="1:20" x14ac:dyDescent="0.25">
      <c r="A122" s="3" t="str">
        <f t="shared" si="14"/>
        <v>0x78</v>
      </c>
      <c r="B122">
        <v>120</v>
      </c>
      <c r="C122">
        <f t="shared" si="15"/>
        <v>121</v>
      </c>
      <c r="D122">
        <f t="shared" si="23"/>
        <v>3388</v>
      </c>
      <c r="E122">
        <f t="shared" si="24"/>
        <v>13</v>
      </c>
      <c r="F122">
        <f t="shared" si="16"/>
        <v>-2</v>
      </c>
      <c r="G122" t="str">
        <f t="shared" si="25"/>
        <v>C1</v>
      </c>
      <c r="H122" t="str">
        <f t="shared" si="26"/>
        <v/>
      </c>
      <c r="I122" t="str">
        <f t="shared" si="27"/>
        <v/>
      </c>
      <c r="K122" s="2" t="str">
        <f t="shared" si="17"/>
        <v/>
      </c>
      <c r="L122" s="2" t="str">
        <f t="shared" si="18"/>
        <v/>
      </c>
      <c r="O122" t="str">
        <f t="shared" si="19"/>
        <v/>
      </c>
      <c r="P122" s="2">
        <f t="shared" si="20"/>
        <v>264.13414994096809</v>
      </c>
      <c r="Q122" s="2">
        <f t="shared" si="21"/>
        <v>261.72476387249111</v>
      </c>
      <c r="R122" s="2"/>
      <c r="T122" t="str">
        <f t="shared" si="22"/>
        <v/>
      </c>
    </row>
    <row r="123" spans="1:20" x14ac:dyDescent="0.25">
      <c r="A123" s="3" t="str">
        <f t="shared" si="14"/>
        <v>0x79</v>
      </c>
      <c r="B123">
        <v>121</v>
      </c>
      <c r="C123">
        <f t="shared" si="15"/>
        <v>122</v>
      </c>
      <c r="D123">
        <f t="shared" si="23"/>
        <v>3416</v>
      </c>
      <c r="E123">
        <f t="shared" si="24"/>
        <v>11</v>
      </c>
      <c r="F123">
        <f t="shared" si="16"/>
        <v>-4</v>
      </c>
      <c r="G123" t="str">
        <f t="shared" si="25"/>
        <v>C1</v>
      </c>
      <c r="H123" t="str">
        <f t="shared" si="26"/>
        <v/>
      </c>
      <c r="I123" t="str">
        <f t="shared" si="27"/>
        <v/>
      </c>
      <c r="K123" s="2" t="str">
        <f t="shared" si="17"/>
        <v/>
      </c>
      <c r="L123" s="2" t="str">
        <f t="shared" si="18"/>
        <v/>
      </c>
      <c r="O123" t="str">
        <f t="shared" si="19"/>
        <v/>
      </c>
      <c r="P123" s="2">
        <f t="shared" si="20"/>
        <v>261.96911592505853</v>
      </c>
      <c r="Q123" s="2">
        <f t="shared" si="21"/>
        <v>259.57947892271665</v>
      </c>
      <c r="R123" s="2"/>
      <c r="S123" t="s">
        <v>39</v>
      </c>
      <c r="T123" t="str">
        <f t="shared" si="22"/>
        <v>0x79</v>
      </c>
    </row>
    <row r="124" spans="1:20" x14ac:dyDescent="0.25">
      <c r="A124" s="3" t="str">
        <f t="shared" si="14"/>
        <v>0x7A</v>
      </c>
      <c r="B124">
        <v>122</v>
      </c>
      <c r="C124">
        <f t="shared" si="15"/>
        <v>123</v>
      </c>
      <c r="D124">
        <f t="shared" si="23"/>
        <v>3444</v>
      </c>
      <c r="E124">
        <f t="shared" si="24"/>
        <v>9</v>
      </c>
      <c r="F124">
        <f t="shared" si="16"/>
        <v>-6</v>
      </c>
      <c r="G124" t="str">
        <f t="shared" si="25"/>
        <v>C2</v>
      </c>
      <c r="H124" t="str">
        <f t="shared" si="26"/>
        <v>M3</v>
      </c>
      <c r="I124" t="str">
        <f t="shared" si="27"/>
        <v/>
      </c>
      <c r="K124" s="2">
        <f t="shared" si="17"/>
        <v>103.93571428571427</v>
      </c>
      <c r="L124" s="2">
        <f t="shared" si="18"/>
        <v>102.9876306620209</v>
      </c>
      <c r="N124" t="s">
        <v>77</v>
      </c>
      <c r="O124" t="str">
        <f t="shared" si="19"/>
        <v>0x7A</v>
      </c>
      <c r="P124" s="2">
        <f t="shared" si="20"/>
        <v>259.83928571428572</v>
      </c>
      <c r="Q124" s="2">
        <f t="shared" si="21"/>
        <v>257.46907665505228</v>
      </c>
      <c r="R124" s="2"/>
      <c r="T124" t="str">
        <f t="shared" si="22"/>
        <v/>
      </c>
    </row>
    <row r="125" spans="1:20" x14ac:dyDescent="0.25">
      <c r="A125" s="3" t="str">
        <f t="shared" si="14"/>
        <v>0x7B</v>
      </c>
      <c r="B125">
        <v>123</v>
      </c>
      <c r="C125">
        <f t="shared" si="15"/>
        <v>124</v>
      </c>
      <c r="D125">
        <f t="shared" si="23"/>
        <v>3472</v>
      </c>
      <c r="E125">
        <f t="shared" si="24"/>
        <v>7</v>
      </c>
      <c r="F125">
        <f t="shared" si="16"/>
        <v>7</v>
      </c>
      <c r="G125" t="str">
        <f t="shared" si="25"/>
        <v>C1</v>
      </c>
      <c r="H125" t="str">
        <f t="shared" si="26"/>
        <v/>
      </c>
      <c r="I125" t="str">
        <f t="shared" si="27"/>
        <v/>
      </c>
      <c r="K125" s="2" t="str">
        <f t="shared" si="17"/>
        <v/>
      </c>
      <c r="L125" s="2" t="str">
        <f t="shared" si="18"/>
        <v/>
      </c>
      <c r="O125" t="str">
        <f t="shared" si="19"/>
        <v/>
      </c>
      <c r="P125" s="2">
        <f t="shared" si="20"/>
        <v>257.74380760368661</v>
      </c>
      <c r="Q125" s="2">
        <f t="shared" si="21"/>
        <v>255.39271313364054</v>
      </c>
      <c r="R125" s="2"/>
      <c r="T125" t="str">
        <f t="shared" si="22"/>
        <v/>
      </c>
    </row>
    <row r="126" spans="1:20" x14ac:dyDescent="0.25">
      <c r="A126" s="3" t="str">
        <f t="shared" si="14"/>
        <v>0x7C</v>
      </c>
      <c r="B126">
        <v>124</v>
      </c>
      <c r="C126">
        <f t="shared" si="15"/>
        <v>125</v>
      </c>
      <c r="D126">
        <f t="shared" si="23"/>
        <v>3500</v>
      </c>
      <c r="E126">
        <f t="shared" si="24"/>
        <v>5</v>
      </c>
      <c r="F126">
        <f t="shared" si="16"/>
        <v>5</v>
      </c>
      <c r="G126" t="str">
        <f t="shared" si="25"/>
        <v>C3</v>
      </c>
      <c r="H126" t="str">
        <f t="shared" si="26"/>
        <v/>
      </c>
      <c r="I126" t="str">
        <f t="shared" si="27"/>
        <v>M5</v>
      </c>
      <c r="K126" s="2" t="str">
        <f t="shared" si="17"/>
        <v/>
      </c>
      <c r="L126" s="2" t="str">
        <f t="shared" si="18"/>
        <v/>
      </c>
      <c r="O126" t="str">
        <f t="shared" si="19"/>
        <v/>
      </c>
      <c r="P126" s="2">
        <f t="shared" si="20"/>
        <v>255.68185714285713</v>
      </c>
      <c r="Q126" s="2">
        <f t="shared" si="21"/>
        <v>253.34957142857141</v>
      </c>
      <c r="R126" s="2"/>
      <c r="T126" t="str">
        <f t="shared" si="22"/>
        <v/>
      </c>
    </row>
    <row r="127" spans="1:20" x14ac:dyDescent="0.25">
      <c r="A127" s="3" t="str">
        <f t="shared" si="14"/>
        <v>0x7D</v>
      </c>
      <c r="B127">
        <v>125</v>
      </c>
      <c r="C127">
        <f t="shared" si="15"/>
        <v>126</v>
      </c>
      <c r="D127">
        <f t="shared" si="23"/>
        <v>3528</v>
      </c>
      <c r="E127">
        <f t="shared" si="24"/>
        <v>3</v>
      </c>
      <c r="F127">
        <f t="shared" si="16"/>
        <v>3</v>
      </c>
      <c r="G127" t="str">
        <f t="shared" si="25"/>
        <v>C2</v>
      </c>
      <c r="H127" t="str">
        <f t="shared" si="26"/>
        <v>M3</v>
      </c>
      <c r="I127" t="str">
        <f t="shared" si="27"/>
        <v/>
      </c>
      <c r="K127" s="2">
        <f t="shared" si="17"/>
        <v>101.46105442176869</v>
      </c>
      <c r="L127" s="2">
        <f t="shared" si="18"/>
        <v>100.53554421768708</v>
      </c>
      <c r="O127" t="str">
        <f t="shared" si="19"/>
        <v/>
      </c>
      <c r="P127" s="2">
        <f t="shared" si="20"/>
        <v>253.65263605442175</v>
      </c>
      <c r="Q127" s="2">
        <f t="shared" si="21"/>
        <v>251.33886054421768</v>
      </c>
      <c r="R127" s="2"/>
      <c r="T127" t="str">
        <f t="shared" si="22"/>
        <v/>
      </c>
    </row>
    <row r="128" spans="1:20" x14ac:dyDescent="0.25">
      <c r="A128" s="3" t="str">
        <f t="shared" si="14"/>
        <v>0x7E</v>
      </c>
      <c r="B128">
        <v>126</v>
      </c>
      <c r="C128">
        <f t="shared" si="15"/>
        <v>127</v>
      </c>
      <c r="D128">
        <f t="shared" si="23"/>
        <v>3556</v>
      </c>
      <c r="E128">
        <f t="shared" si="24"/>
        <v>1</v>
      </c>
      <c r="F128">
        <f t="shared" si="16"/>
        <v>1</v>
      </c>
      <c r="G128" t="str">
        <f t="shared" si="25"/>
        <v>C1</v>
      </c>
      <c r="H128" t="str">
        <f t="shared" si="26"/>
        <v/>
      </c>
      <c r="I128" t="str">
        <f t="shared" si="27"/>
        <v/>
      </c>
      <c r="K128" s="2" t="str">
        <f t="shared" si="17"/>
        <v/>
      </c>
      <c r="L128" s="2" t="str">
        <f t="shared" si="18"/>
        <v/>
      </c>
      <c r="O128" t="str">
        <f t="shared" si="19"/>
        <v/>
      </c>
      <c r="P128" s="2">
        <f t="shared" si="20"/>
        <v>251.65537120359954</v>
      </c>
      <c r="Q128" s="2">
        <f t="shared" si="21"/>
        <v>249.35981439820023</v>
      </c>
      <c r="R128" s="2"/>
      <c r="T128" t="str">
        <f t="shared" si="22"/>
        <v/>
      </c>
    </row>
    <row r="129" spans="1:20" x14ac:dyDescent="0.25">
      <c r="A129" s="3" t="str">
        <f t="shared" si="14"/>
        <v>0x7F</v>
      </c>
      <c r="B129">
        <v>127</v>
      </c>
      <c r="C129">
        <f t="shared" si="15"/>
        <v>128</v>
      </c>
      <c r="D129">
        <f t="shared" si="23"/>
        <v>3584</v>
      </c>
      <c r="E129">
        <f t="shared" si="24"/>
        <v>14</v>
      </c>
      <c r="F129">
        <f t="shared" si="16"/>
        <v>-1</v>
      </c>
      <c r="G129" t="str">
        <f t="shared" si="25"/>
        <v>C1</v>
      </c>
      <c r="H129" t="str">
        <f t="shared" si="26"/>
        <v/>
      </c>
      <c r="I129" t="str">
        <f t="shared" si="27"/>
        <v/>
      </c>
      <c r="K129" s="2" t="str">
        <f t="shared" si="17"/>
        <v/>
      </c>
      <c r="L129" s="2" t="str">
        <f t="shared" si="18"/>
        <v/>
      </c>
      <c r="O129" t="str">
        <f t="shared" si="19"/>
        <v/>
      </c>
      <c r="P129" s="2">
        <f t="shared" si="20"/>
        <v>249.68931361607142</v>
      </c>
      <c r="Q129" s="2">
        <f t="shared" si="21"/>
        <v>247.41169084821428</v>
      </c>
      <c r="R129" s="2"/>
      <c r="T129" t="str">
        <f t="shared" si="22"/>
        <v/>
      </c>
    </row>
    <row r="130" spans="1:20" x14ac:dyDescent="0.25">
      <c r="A130" s="3" t="str">
        <f t="shared" ref="A130:A193" si="28">_xlfn.CONCAT("0x",DEC2HEX(B130,2))</f>
        <v>0x80</v>
      </c>
      <c r="B130">
        <v>128</v>
      </c>
      <c r="C130">
        <f t="shared" ref="C130:C193" si="29">B130+1</f>
        <v>129</v>
      </c>
      <c r="D130">
        <f t="shared" si="23"/>
        <v>3612</v>
      </c>
      <c r="E130">
        <f t="shared" si="24"/>
        <v>12</v>
      </c>
      <c r="F130">
        <f t="shared" ref="F130:F193" si="30">IF(E130&lt;8,E130,E130-15)</f>
        <v>-3</v>
      </c>
      <c r="G130" t="str">
        <f t="shared" si="25"/>
        <v>C2</v>
      </c>
      <c r="H130" t="str">
        <f t="shared" si="26"/>
        <v>M3</v>
      </c>
      <c r="I130" t="str">
        <f t="shared" si="27"/>
        <v/>
      </c>
      <c r="K130" s="2">
        <f t="shared" ref="K130:K193" si="31">IF(AND(MOD(E130,3)=0,E130&lt;&gt;0),1789773/28/5/C130,"")</f>
        <v>99.101495016611281</v>
      </c>
      <c r="L130" s="2">
        <f t="shared" ref="L130:L193" si="32">IF(AND(MOD(E130,3)=0,E130&lt;&gt;0),1773447/28/5/C130,"")</f>
        <v>98.197508305647844</v>
      </c>
      <c r="N130" t="s">
        <v>79</v>
      </c>
      <c r="O130" t="str">
        <f t="shared" ref="O130:O193" si="33">IF(ISBLANK(N130),"",A130)</f>
        <v>0x80</v>
      </c>
      <c r="P130" s="2">
        <f t="shared" ref="P130:P193" si="34">1789773/28/2/C130</f>
        <v>247.75373754152824</v>
      </c>
      <c r="Q130" s="2">
        <f t="shared" ref="Q130:Q193" si="35">1773447/28/2/C130</f>
        <v>245.4937707641196</v>
      </c>
      <c r="R130" s="2"/>
      <c r="S130" t="s">
        <v>41</v>
      </c>
      <c r="T130" t="str">
        <f t="shared" ref="T130:T193" si="36">IF(ISBLANK(S130),"",A130)</f>
        <v>0x80</v>
      </c>
    </row>
    <row r="131" spans="1:20" x14ac:dyDescent="0.25">
      <c r="A131" s="3" t="str">
        <f t="shared" si="28"/>
        <v>0x81</v>
      </c>
      <c r="B131">
        <v>129</v>
      </c>
      <c r="C131">
        <f t="shared" si="29"/>
        <v>130</v>
      </c>
      <c r="D131">
        <f t="shared" ref="D131:D194" si="37">C131 * 28</f>
        <v>3640</v>
      </c>
      <c r="E131">
        <f t="shared" ref="E131:E194" si="38">MOD(D131,15)</f>
        <v>10</v>
      </c>
      <c r="F131">
        <f t="shared" si="30"/>
        <v>-5</v>
      </c>
      <c r="G131" t="str">
        <f t="shared" ref="G131:G194" si="39">IF(E131=0,"C4",IF(MOD(D131,3)=0,"C2",IF(MOD(D131,5)=0,"C3","C1")))</f>
        <v>C3</v>
      </c>
      <c r="H131" t="str">
        <f t="shared" ref="H131:H194" si="40">IF(MOD(D131,3) = 0,"M3","")</f>
        <v/>
      </c>
      <c r="I131" t="str">
        <f t="shared" ref="I131:I194" si="41">IF(MOD(D131,5) = 0,"M5","")</f>
        <v>M5</v>
      </c>
      <c r="K131" s="2" t="str">
        <f t="shared" si="31"/>
        <v/>
      </c>
      <c r="L131" s="2" t="str">
        <f t="shared" si="32"/>
        <v/>
      </c>
      <c r="O131" t="str">
        <f t="shared" si="33"/>
        <v/>
      </c>
      <c r="P131" s="2">
        <f t="shared" si="34"/>
        <v>245.84793956043956</v>
      </c>
      <c r="Q131" s="2">
        <f t="shared" si="35"/>
        <v>243.60535714285714</v>
      </c>
      <c r="R131" s="2"/>
      <c r="T131" t="str">
        <f t="shared" si="36"/>
        <v/>
      </c>
    </row>
    <row r="132" spans="1:20" x14ac:dyDescent="0.25">
      <c r="A132" s="3" t="str">
        <f t="shared" si="28"/>
        <v>0x82</v>
      </c>
      <c r="B132">
        <v>130</v>
      </c>
      <c r="C132">
        <f t="shared" si="29"/>
        <v>131</v>
      </c>
      <c r="D132">
        <f t="shared" si="37"/>
        <v>3668</v>
      </c>
      <c r="E132">
        <f t="shared" si="38"/>
        <v>8</v>
      </c>
      <c r="F132">
        <f t="shared" si="30"/>
        <v>-7</v>
      </c>
      <c r="G132" t="str">
        <f t="shared" si="39"/>
        <v>C1</v>
      </c>
      <c r="H132" t="str">
        <f t="shared" si="40"/>
        <v/>
      </c>
      <c r="I132" t="str">
        <f t="shared" si="41"/>
        <v/>
      </c>
      <c r="K132" s="2" t="str">
        <f t="shared" si="31"/>
        <v/>
      </c>
      <c r="L132" s="2" t="str">
        <f t="shared" si="32"/>
        <v/>
      </c>
      <c r="O132" t="str">
        <f t="shared" si="33"/>
        <v/>
      </c>
      <c r="P132" s="2">
        <f t="shared" si="34"/>
        <v>243.97123773173391</v>
      </c>
      <c r="Q132" s="2">
        <f t="shared" si="35"/>
        <v>241.74577426390402</v>
      </c>
      <c r="R132" s="2"/>
      <c r="T132" t="str">
        <f t="shared" si="36"/>
        <v/>
      </c>
    </row>
    <row r="133" spans="1:20" x14ac:dyDescent="0.25">
      <c r="A133" s="3" t="str">
        <f t="shared" si="28"/>
        <v>0x83</v>
      </c>
      <c r="B133">
        <v>131</v>
      </c>
      <c r="C133">
        <f t="shared" si="29"/>
        <v>132</v>
      </c>
      <c r="D133">
        <f t="shared" si="37"/>
        <v>3696</v>
      </c>
      <c r="E133">
        <f t="shared" si="38"/>
        <v>6</v>
      </c>
      <c r="F133">
        <f t="shared" si="30"/>
        <v>6</v>
      </c>
      <c r="G133" t="str">
        <f t="shared" si="39"/>
        <v>C2</v>
      </c>
      <c r="H133" t="str">
        <f t="shared" si="40"/>
        <v>M3</v>
      </c>
      <c r="I133" t="str">
        <f t="shared" si="41"/>
        <v/>
      </c>
      <c r="K133" s="2">
        <f t="shared" si="31"/>
        <v>96.849188311688295</v>
      </c>
      <c r="L133" s="2">
        <f t="shared" si="32"/>
        <v>95.965746753246762</v>
      </c>
      <c r="O133" t="str">
        <f t="shared" si="33"/>
        <v/>
      </c>
      <c r="P133" s="2">
        <f t="shared" si="34"/>
        <v>242.12297077922076</v>
      </c>
      <c r="Q133" s="2">
        <f t="shared" si="35"/>
        <v>239.91436688311688</v>
      </c>
      <c r="R133" s="2"/>
      <c r="T133" t="str">
        <f t="shared" si="36"/>
        <v/>
      </c>
    </row>
    <row r="134" spans="1:20" x14ac:dyDescent="0.25">
      <c r="A134" s="3" t="str">
        <f t="shared" si="28"/>
        <v>0x84</v>
      </c>
      <c r="B134">
        <v>132</v>
      </c>
      <c r="C134">
        <f t="shared" si="29"/>
        <v>133</v>
      </c>
      <c r="D134">
        <f t="shared" si="37"/>
        <v>3724</v>
      </c>
      <c r="E134">
        <f t="shared" si="38"/>
        <v>4</v>
      </c>
      <c r="F134">
        <f t="shared" si="30"/>
        <v>4</v>
      </c>
      <c r="G134" t="str">
        <f t="shared" si="39"/>
        <v>C1</v>
      </c>
      <c r="H134" t="str">
        <f t="shared" si="40"/>
        <v/>
      </c>
      <c r="I134" t="str">
        <f t="shared" si="41"/>
        <v/>
      </c>
      <c r="K134" s="2" t="str">
        <f t="shared" si="31"/>
        <v/>
      </c>
      <c r="L134" s="2" t="str">
        <f t="shared" si="32"/>
        <v/>
      </c>
      <c r="O134" t="str">
        <f t="shared" si="33"/>
        <v/>
      </c>
      <c r="P134" s="2">
        <f t="shared" si="34"/>
        <v>240.30249731471534</v>
      </c>
      <c r="Q134" s="2">
        <f t="shared" si="35"/>
        <v>238.11049946294307</v>
      </c>
      <c r="R134" s="2"/>
      <c r="T134" t="str">
        <f t="shared" si="36"/>
        <v/>
      </c>
    </row>
    <row r="135" spans="1:20" x14ac:dyDescent="0.25">
      <c r="A135" s="3" t="str">
        <f t="shared" si="28"/>
        <v>0x85</v>
      </c>
      <c r="B135">
        <v>133</v>
      </c>
      <c r="C135">
        <f t="shared" si="29"/>
        <v>134</v>
      </c>
      <c r="D135">
        <f t="shared" si="37"/>
        <v>3752</v>
      </c>
      <c r="E135">
        <f t="shared" si="38"/>
        <v>2</v>
      </c>
      <c r="F135">
        <f t="shared" si="30"/>
        <v>2</v>
      </c>
      <c r="G135" t="str">
        <f t="shared" si="39"/>
        <v>C1</v>
      </c>
      <c r="H135" t="str">
        <f t="shared" si="40"/>
        <v/>
      </c>
      <c r="I135" t="str">
        <f t="shared" si="41"/>
        <v/>
      </c>
      <c r="K135" s="2" t="str">
        <f t="shared" si="31"/>
        <v/>
      </c>
      <c r="L135" s="2" t="str">
        <f t="shared" si="32"/>
        <v/>
      </c>
      <c r="O135" t="str">
        <f t="shared" si="33"/>
        <v/>
      </c>
      <c r="P135" s="2">
        <f t="shared" si="34"/>
        <v>238.50919509594883</v>
      </c>
      <c r="Q135" s="2">
        <f t="shared" si="35"/>
        <v>236.33355543710022</v>
      </c>
      <c r="R135" s="2"/>
      <c r="T135" t="str">
        <f t="shared" si="36"/>
        <v/>
      </c>
    </row>
    <row r="136" spans="1:20" x14ac:dyDescent="0.25">
      <c r="A136" s="3" t="str">
        <f t="shared" si="28"/>
        <v>0x86</v>
      </c>
      <c r="B136">
        <v>134</v>
      </c>
      <c r="C136">
        <f t="shared" si="29"/>
        <v>135</v>
      </c>
      <c r="D136">
        <f t="shared" si="37"/>
        <v>3780</v>
      </c>
      <c r="E136">
        <f t="shared" si="38"/>
        <v>0</v>
      </c>
      <c r="F136">
        <f t="shared" si="30"/>
        <v>0</v>
      </c>
      <c r="G136" t="str">
        <f t="shared" si="39"/>
        <v>C4</v>
      </c>
      <c r="H136" t="str">
        <f t="shared" si="40"/>
        <v>M3</v>
      </c>
      <c r="I136" t="str">
        <f t="shared" si="41"/>
        <v>M5</v>
      </c>
      <c r="K136" s="2" t="str">
        <f t="shared" si="31"/>
        <v/>
      </c>
      <c r="L136" s="2" t="str">
        <f t="shared" si="32"/>
        <v/>
      </c>
      <c r="O136" t="str">
        <f t="shared" si="33"/>
        <v/>
      </c>
      <c r="P136" s="2">
        <f t="shared" si="34"/>
        <v>236.74246031746031</v>
      </c>
      <c r="Q136" s="2">
        <f t="shared" si="35"/>
        <v>234.58293650793649</v>
      </c>
      <c r="R136" s="2"/>
      <c r="S136" t="s">
        <v>81</v>
      </c>
      <c r="T136" t="str">
        <f t="shared" si="36"/>
        <v>0x86</v>
      </c>
    </row>
    <row r="137" spans="1:20" x14ac:dyDescent="0.25">
      <c r="A137" s="3" t="str">
        <f t="shared" si="28"/>
        <v>0x87</v>
      </c>
      <c r="B137">
        <v>135</v>
      </c>
      <c r="C137">
        <f t="shared" si="29"/>
        <v>136</v>
      </c>
      <c r="D137">
        <f t="shared" si="37"/>
        <v>3808</v>
      </c>
      <c r="E137">
        <f t="shared" si="38"/>
        <v>13</v>
      </c>
      <c r="F137">
        <f t="shared" si="30"/>
        <v>-2</v>
      </c>
      <c r="G137" t="str">
        <f t="shared" si="39"/>
        <v>C1</v>
      </c>
      <c r="H137" t="str">
        <f t="shared" si="40"/>
        <v/>
      </c>
      <c r="I137" t="str">
        <f t="shared" si="41"/>
        <v/>
      </c>
      <c r="K137" s="2" t="str">
        <f t="shared" si="31"/>
        <v/>
      </c>
      <c r="L137" s="2" t="str">
        <f t="shared" si="32"/>
        <v/>
      </c>
      <c r="O137" t="str">
        <f t="shared" si="33"/>
        <v/>
      </c>
      <c r="P137" s="2">
        <f t="shared" si="34"/>
        <v>235.00170693277309</v>
      </c>
      <c r="Q137" s="2">
        <f t="shared" si="35"/>
        <v>232.8580619747899</v>
      </c>
      <c r="R137" s="2"/>
      <c r="T137" t="str">
        <f t="shared" si="36"/>
        <v/>
      </c>
    </row>
    <row r="138" spans="1:20" x14ac:dyDescent="0.25">
      <c r="A138" s="3" t="str">
        <f t="shared" si="28"/>
        <v>0x88</v>
      </c>
      <c r="B138">
        <v>136</v>
      </c>
      <c r="C138">
        <f t="shared" si="29"/>
        <v>137</v>
      </c>
      <c r="D138">
        <f t="shared" si="37"/>
        <v>3836</v>
      </c>
      <c r="E138">
        <f t="shared" si="38"/>
        <v>11</v>
      </c>
      <c r="F138">
        <f t="shared" si="30"/>
        <v>-4</v>
      </c>
      <c r="G138" t="str">
        <f t="shared" si="39"/>
        <v>C1</v>
      </c>
      <c r="H138" t="str">
        <f t="shared" si="40"/>
        <v/>
      </c>
      <c r="I138" t="str">
        <f t="shared" si="41"/>
        <v/>
      </c>
      <c r="K138" s="2" t="str">
        <f t="shared" si="31"/>
        <v/>
      </c>
      <c r="L138" s="2" t="str">
        <f t="shared" si="32"/>
        <v/>
      </c>
      <c r="O138" t="str">
        <f t="shared" si="33"/>
        <v/>
      </c>
      <c r="P138" s="2">
        <f t="shared" si="34"/>
        <v>233.28636600625651</v>
      </c>
      <c r="Q138" s="2">
        <f t="shared" si="35"/>
        <v>231.15836809176224</v>
      </c>
      <c r="R138" s="2"/>
      <c r="S138" t="s">
        <v>43</v>
      </c>
      <c r="T138" t="str">
        <f t="shared" si="36"/>
        <v>0x88</v>
      </c>
    </row>
    <row r="139" spans="1:20" x14ac:dyDescent="0.25">
      <c r="A139" s="3" t="str">
        <f t="shared" si="28"/>
        <v>0x89</v>
      </c>
      <c r="B139">
        <v>137</v>
      </c>
      <c r="C139">
        <f t="shared" si="29"/>
        <v>138</v>
      </c>
      <c r="D139">
        <f t="shared" si="37"/>
        <v>3864</v>
      </c>
      <c r="E139">
        <f t="shared" si="38"/>
        <v>9</v>
      </c>
      <c r="F139">
        <f t="shared" si="30"/>
        <v>-6</v>
      </c>
      <c r="G139" t="str">
        <f t="shared" si="39"/>
        <v>C2</v>
      </c>
      <c r="H139" t="str">
        <f t="shared" si="40"/>
        <v>M3</v>
      </c>
      <c r="I139" t="str">
        <f t="shared" si="41"/>
        <v/>
      </c>
      <c r="K139" s="2">
        <f t="shared" si="31"/>
        <v>92.638354037267078</v>
      </c>
      <c r="L139" s="2">
        <f t="shared" si="32"/>
        <v>91.793322981366458</v>
      </c>
      <c r="N139" t="s">
        <v>80</v>
      </c>
      <c r="O139" t="str">
        <f t="shared" si="33"/>
        <v>0x89</v>
      </c>
      <c r="P139" s="2">
        <f t="shared" si="34"/>
        <v>231.59588509316768</v>
      </c>
      <c r="Q139" s="2">
        <f t="shared" si="35"/>
        <v>229.48330745341613</v>
      </c>
      <c r="R139" s="2"/>
      <c r="T139" t="str">
        <f t="shared" si="36"/>
        <v/>
      </c>
    </row>
    <row r="140" spans="1:20" x14ac:dyDescent="0.25">
      <c r="A140" s="3" t="str">
        <f t="shared" si="28"/>
        <v>0x8A</v>
      </c>
      <c r="B140">
        <v>138</v>
      </c>
      <c r="C140">
        <f t="shared" si="29"/>
        <v>139</v>
      </c>
      <c r="D140">
        <f t="shared" si="37"/>
        <v>3892</v>
      </c>
      <c r="E140">
        <f t="shared" si="38"/>
        <v>7</v>
      </c>
      <c r="F140">
        <f t="shared" si="30"/>
        <v>7</v>
      </c>
      <c r="G140" t="str">
        <f t="shared" si="39"/>
        <v>C1</v>
      </c>
      <c r="H140" t="str">
        <f t="shared" si="40"/>
        <v/>
      </c>
      <c r="I140" t="str">
        <f t="shared" si="41"/>
        <v/>
      </c>
      <c r="K140" s="2" t="str">
        <f t="shared" si="31"/>
        <v/>
      </c>
      <c r="L140" s="2" t="str">
        <f t="shared" si="32"/>
        <v/>
      </c>
      <c r="O140" t="str">
        <f t="shared" si="33"/>
        <v/>
      </c>
      <c r="P140" s="2">
        <f t="shared" si="34"/>
        <v>229.92972764645427</v>
      </c>
      <c r="Q140" s="2">
        <f t="shared" si="35"/>
        <v>227.8323484069887</v>
      </c>
      <c r="R140" s="2"/>
      <c r="T140" t="str">
        <f t="shared" si="36"/>
        <v/>
      </c>
    </row>
    <row r="141" spans="1:20" x14ac:dyDescent="0.25">
      <c r="A141" s="3" t="str">
        <f t="shared" si="28"/>
        <v>0x8B</v>
      </c>
      <c r="B141">
        <v>139</v>
      </c>
      <c r="C141">
        <f t="shared" si="29"/>
        <v>140</v>
      </c>
      <c r="D141">
        <f t="shared" si="37"/>
        <v>3920</v>
      </c>
      <c r="E141">
        <f t="shared" si="38"/>
        <v>5</v>
      </c>
      <c r="F141">
        <f t="shared" si="30"/>
        <v>5</v>
      </c>
      <c r="G141" t="str">
        <f t="shared" si="39"/>
        <v>C3</v>
      </c>
      <c r="H141" t="str">
        <f t="shared" si="40"/>
        <v/>
      </c>
      <c r="I141" t="str">
        <f t="shared" si="41"/>
        <v>M5</v>
      </c>
      <c r="K141" s="2" t="str">
        <f t="shared" si="31"/>
        <v/>
      </c>
      <c r="L141" s="2" t="str">
        <f t="shared" si="32"/>
        <v/>
      </c>
      <c r="O141" t="str">
        <f t="shared" si="33"/>
        <v/>
      </c>
      <c r="P141" s="2">
        <f t="shared" si="34"/>
        <v>228.28737244897957</v>
      </c>
      <c r="Q141" s="2">
        <f t="shared" si="35"/>
        <v>226.20497448979592</v>
      </c>
      <c r="R141" s="2"/>
      <c r="T141" t="str">
        <f t="shared" si="36"/>
        <v/>
      </c>
    </row>
    <row r="142" spans="1:20" x14ac:dyDescent="0.25">
      <c r="A142" s="3" t="str">
        <f t="shared" si="28"/>
        <v>0x8C</v>
      </c>
      <c r="B142">
        <v>140</v>
      </c>
      <c r="C142">
        <f t="shared" si="29"/>
        <v>141</v>
      </c>
      <c r="D142">
        <f t="shared" si="37"/>
        <v>3948</v>
      </c>
      <c r="E142">
        <f t="shared" si="38"/>
        <v>3</v>
      </c>
      <c r="F142">
        <f t="shared" si="30"/>
        <v>3</v>
      </c>
      <c r="G142" t="str">
        <f t="shared" si="39"/>
        <v>C2</v>
      </c>
      <c r="H142" t="str">
        <f t="shared" si="40"/>
        <v>M3</v>
      </c>
      <c r="I142" t="str">
        <f t="shared" si="41"/>
        <v/>
      </c>
      <c r="K142" s="2">
        <f t="shared" si="31"/>
        <v>90.667325227963516</v>
      </c>
      <c r="L142" s="2">
        <f t="shared" si="32"/>
        <v>89.840273556231011</v>
      </c>
      <c r="O142" t="str">
        <f t="shared" si="33"/>
        <v/>
      </c>
      <c r="P142" s="2">
        <f t="shared" si="34"/>
        <v>226.66831306990881</v>
      </c>
      <c r="Q142" s="2">
        <f t="shared" si="35"/>
        <v>224.6006838905775</v>
      </c>
      <c r="R142" s="2"/>
      <c r="T142" t="str">
        <f t="shared" si="36"/>
        <v/>
      </c>
    </row>
    <row r="143" spans="1:20" x14ac:dyDescent="0.25">
      <c r="A143" s="3" t="str">
        <f t="shared" si="28"/>
        <v>0x8D</v>
      </c>
      <c r="B143">
        <v>141</v>
      </c>
      <c r="C143">
        <f t="shared" si="29"/>
        <v>142</v>
      </c>
      <c r="D143">
        <f t="shared" si="37"/>
        <v>3976</v>
      </c>
      <c r="E143">
        <f t="shared" si="38"/>
        <v>1</v>
      </c>
      <c r="F143">
        <f t="shared" si="30"/>
        <v>1</v>
      </c>
      <c r="G143" t="str">
        <f t="shared" si="39"/>
        <v>C1</v>
      </c>
      <c r="H143" t="str">
        <f t="shared" si="40"/>
        <v/>
      </c>
      <c r="I143" t="str">
        <f t="shared" si="41"/>
        <v/>
      </c>
      <c r="K143" s="2" t="str">
        <f t="shared" si="31"/>
        <v/>
      </c>
      <c r="L143" s="2" t="str">
        <f t="shared" si="32"/>
        <v/>
      </c>
      <c r="O143" t="str">
        <f t="shared" si="33"/>
        <v/>
      </c>
      <c r="P143" s="2">
        <f t="shared" si="34"/>
        <v>225.07205734406438</v>
      </c>
      <c r="Q143" s="2">
        <f t="shared" si="35"/>
        <v>223.01898893360161</v>
      </c>
      <c r="R143" s="2"/>
      <c r="T143" t="str">
        <f t="shared" si="36"/>
        <v/>
      </c>
    </row>
    <row r="144" spans="1:20" x14ac:dyDescent="0.25">
      <c r="A144" s="3" t="str">
        <f t="shared" si="28"/>
        <v>0x8E</v>
      </c>
      <c r="B144">
        <v>142</v>
      </c>
      <c r="C144">
        <f t="shared" si="29"/>
        <v>143</v>
      </c>
      <c r="D144">
        <f t="shared" si="37"/>
        <v>4004</v>
      </c>
      <c r="E144">
        <f t="shared" si="38"/>
        <v>14</v>
      </c>
      <c r="F144">
        <f t="shared" si="30"/>
        <v>-1</v>
      </c>
      <c r="G144" t="str">
        <f t="shared" si="39"/>
        <v>C1</v>
      </c>
      <c r="H144" t="str">
        <f t="shared" si="40"/>
        <v/>
      </c>
      <c r="I144" t="str">
        <f t="shared" si="41"/>
        <v/>
      </c>
      <c r="K144" s="2" t="str">
        <f t="shared" si="31"/>
        <v/>
      </c>
      <c r="L144" s="2" t="str">
        <f t="shared" si="32"/>
        <v/>
      </c>
      <c r="O144" t="str">
        <f t="shared" si="33"/>
        <v/>
      </c>
      <c r="P144" s="2">
        <f t="shared" si="34"/>
        <v>223.49812687312686</v>
      </c>
      <c r="Q144" s="2">
        <f t="shared" si="35"/>
        <v>221.45941558441558</v>
      </c>
      <c r="R144" s="2"/>
      <c r="T144" t="str">
        <f t="shared" si="36"/>
        <v/>
      </c>
    </row>
    <row r="145" spans="1:20" x14ac:dyDescent="0.25">
      <c r="A145" s="3" t="str">
        <f t="shared" si="28"/>
        <v>0x8F</v>
      </c>
      <c r="B145">
        <v>143</v>
      </c>
      <c r="C145">
        <f t="shared" si="29"/>
        <v>144</v>
      </c>
      <c r="D145">
        <f t="shared" si="37"/>
        <v>4032</v>
      </c>
      <c r="E145">
        <f t="shared" si="38"/>
        <v>12</v>
      </c>
      <c r="F145">
        <f t="shared" si="30"/>
        <v>-3</v>
      </c>
      <c r="G145" t="str">
        <f t="shared" si="39"/>
        <v>C2</v>
      </c>
      <c r="H145" t="str">
        <f t="shared" si="40"/>
        <v>M3</v>
      </c>
      <c r="I145" t="str">
        <f t="shared" si="41"/>
        <v/>
      </c>
      <c r="K145" s="2">
        <f t="shared" si="31"/>
        <v>88.778422619047603</v>
      </c>
      <c r="L145" s="2">
        <f t="shared" si="32"/>
        <v>87.968601190476193</v>
      </c>
      <c r="N145" t="s">
        <v>82</v>
      </c>
      <c r="O145" t="str">
        <f t="shared" si="33"/>
        <v>0x8F</v>
      </c>
      <c r="P145" s="2">
        <f t="shared" si="34"/>
        <v>221.94605654761904</v>
      </c>
      <c r="Q145" s="2">
        <f t="shared" si="35"/>
        <v>219.92150297619048</v>
      </c>
      <c r="R145" s="2"/>
      <c r="S145" t="s">
        <v>83</v>
      </c>
      <c r="T145" t="str">
        <f t="shared" si="36"/>
        <v>0x8F</v>
      </c>
    </row>
    <row r="146" spans="1:20" x14ac:dyDescent="0.25">
      <c r="A146" s="3" t="str">
        <f t="shared" si="28"/>
        <v>0x90</v>
      </c>
      <c r="B146">
        <v>144</v>
      </c>
      <c r="C146">
        <f t="shared" si="29"/>
        <v>145</v>
      </c>
      <c r="D146">
        <f t="shared" si="37"/>
        <v>4060</v>
      </c>
      <c r="E146">
        <f t="shared" si="38"/>
        <v>10</v>
      </c>
      <c r="F146">
        <f t="shared" si="30"/>
        <v>-5</v>
      </c>
      <c r="G146" t="str">
        <f t="shared" si="39"/>
        <v>C3</v>
      </c>
      <c r="H146" t="str">
        <f t="shared" si="40"/>
        <v/>
      </c>
      <c r="I146" t="str">
        <f t="shared" si="41"/>
        <v>M5</v>
      </c>
      <c r="K146" s="2" t="str">
        <f t="shared" si="31"/>
        <v/>
      </c>
      <c r="L146" s="2" t="str">
        <f t="shared" si="32"/>
        <v/>
      </c>
      <c r="O146" t="str">
        <f t="shared" si="33"/>
        <v/>
      </c>
      <c r="P146" s="2">
        <f t="shared" si="34"/>
        <v>220.41539408866993</v>
      </c>
      <c r="Q146" s="2">
        <f t="shared" si="35"/>
        <v>218.40480295566502</v>
      </c>
      <c r="R146" s="2"/>
      <c r="S146" t="s">
        <v>45</v>
      </c>
      <c r="T146" t="str">
        <f t="shared" si="36"/>
        <v>0x90</v>
      </c>
    </row>
    <row r="147" spans="1:20" x14ac:dyDescent="0.25">
      <c r="A147" s="3" t="str">
        <f t="shared" si="28"/>
        <v>0x91</v>
      </c>
      <c r="B147">
        <v>145</v>
      </c>
      <c r="C147">
        <f t="shared" si="29"/>
        <v>146</v>
      </c>
      <c r="D147">
        <f t="shared" si="37"/>
        <v>4088</v>
      </c>
      <c r="E147">
        <f t="shared" si="38"/>
        <v>8</v>
      </c>
      <c r="F147">
        <f t="shared" si="30"/>
        <v>-7</v>
      </c>
      <c r="G147" t="str">
        <f t="shared" si="39"/>
        <v>C1</v>
      </c>
      <c r="H147" t="str">
        <f t="shared" si="40"/>
        <v/>
      </c>
      <c r="I147" t="str">
        <f t="shared" si="41"/>
        <v/>
      </c>
      <c r="K147" s="2" t="str">
        <f t="shared" si="31"/>
        <v/>
      </c>
      <c r="L147" s="2" t="str">
        <f t="shared" si="32"/>
        <v/>
      </c>
      <c r="O147" t="str">
        <f t="shared" si="33"/>
        <v/>
      </c>
      <c r="P147" s="2">
        <f t="shared" si="34"/>
        <v>218.90569960861055</v>
      </c>
      <c r="Q147" s="2">
        <f t="shared" si="35"/>
        <v>216.9088796477495</v>
      </c>
      <c r="R147" s="2"/>
      <c r="T147" t="str">
        <f t="shared" si="36"/>
        <v/>
      </c>
    </row>
    <row r="148" spans="1:20" x14ac:dyDescent="0.25">
      <c r="A148" s="3" t="str">
        <f t="shared" si="28"/>
        <v>0x92</v>
      </c>
      <c r="B148">
        <v>146</v>
      </c>
      <c r="C148">
        <f t="shared" si="29"/>
        <v>147</v>
      </c>
      <c r="D148">
        <f t="shared" si="37"/>
        <v>4116</v>
      </c>
      <c r="E148">
        <f t="shared" si="38"/>
        <v>6</v>
      </c>
      <c r="F148">
        <f t="shared" si="30"/>
        <v>6</v>
      </c>
      <c r="G148" t="str">
        <f t="shared" si="39"/>
        <v>C2</v>
      </c>
      <c r="H148" t="str">
        <f t="shared" si="40"/>
        <v>M3</v>
      </c>
      <c r="I148" t="str">
        <f t="shared" si="41"/>
        <v/>
      </c>
      <c r="K148" s="2">
        <f t="shared" si="31"/>
        <v>86.966618075801733</v>
      </c>
      <c r="L148" s="2">
        <f t="shared" si="32"/>
        <v>86.173323615160356</v>
      </c>
      <c r="O148" t="str">
        <f t="shared" si="33"/>
        <v/>
      </c>
      <c r="P148" s="2">
        <f t="shared" si="34"/>
        <v>217.41654518950438</v>
      </c>
      <c r="Q148" s="2">
        <f t="shared" si="35"/>
        <v>215.43330903790087</v>
      </c>
      <c r="R148" s="2"/>
      <c r="T148" t="str">
        <f t="shared" si="36"/>
        <v/>
      </c>
    </row>
    <row r="149" spans="1:20" x14ac:dyDescent="0.25">
      <c r="A149" s="3" t="str">
        <f t="shared" si="28"/>
        <v>0x93</v>
      </c>
      <c r="B149">
        <v>147</v>
      </c>
      <c r="C149">
        <f t="shared" si="29"/>
        <v>148</v>
      </c>
      <c r="D149">
        <f t="shared" si="37"/>
        <v>4144</v>
      </c>
      <c r="E149">
        <f t="shared" si="38"/>
        <v>4</v>
      </c>
      <c r="F149">
        <f t="shared" si="30"/>
        <v>4</v>
      </c>
      <c r="G149" t="str">
        <f t="shared" si="39"/>
        <v>C1</v>
      </c>
      <c r="H149" t="str">
        <f t="shared" si="40"/>
        <v/>
      </c>
      <c r="I149" t="str">
        <f t="shared" si="41"/>
        <v/>
      </c>
      <c r="K149" s="2" t="str">
        <f t="shared" si="31"/>
        <v/>
      </c>
      <c r="L149" s="2" t="str">
        <f t="shared" si="32"/>
        <v/>
      </c>
      <c r="O149" t="str">
        <f t="shared" si="33"/>
        <v/>
      </c>
      <c r="P149" s="2">
        <f t="shared" si="34"/>
        <v>215.94751447876448</v>
      </c>
      <c r="Q149" s="2">
        <f t="shared" si="35"/>
        <v>213.97767857142856</v>
      </c>
      <c r="R149" s="2"/>
      <c r="T149" t="str">
        <f t="shared" si="36"/>
        <v/>
      </c>
    </row>
    <row r="150" spans="1:20" x14ac:dyDescent="0.25">
      <c r="A150" s="3" t="str">
        <f t="shared" si="28"/>
        <v>0x94</v>
      </c>
      <c r="B150">
        <v>148</v>
      </c>
      <c r="C150">
        <f t="shared" si="29"/>
        <v>149</v>
      </c>
      <c r="D150">
        <f t="shared" si="37"/>
        <v>4172</v>
      </c>
      <c r="E150">
        <f t="shared" si="38"/>
        <v>2</v>
      </c>
      <c r="F150">
        <f t="shared" si="30"/>
        <v>2</v>
      </c>
      <c r="G150" t="str">
        <f t="shared" si="39"/>
        <v>C1</v>
      </c>
      <c r="H150" t="str">
        <f t="shared" si="40"/>
        <v/>
      </c>
      <c r="I150" t="str">
        <f t="shared" si="41"/>
        <v/>
      </c>
      <c r="K150" s="2" t="str">
        <f t="shared" si="31"/>
        <v/>
      </c>
      <c r="L150" s="2" t="str">
        <f t="shared" si="32"/>
        <v/>
      </c>
      <c r="O150" t="str">
        <f t="shared" si="33"/>
        <v/>
      </c>
      <c r="P150" s="2">
        <f t="shared" si="34"/>
        <v>214.49820230105465</v>
      </c>
      <c r="Q150" s="2">
        <f t="shared" si="35"/>
        <v>212.54158676893576</v>
      </c>
      <c r="R150" s="2"/>
      <c r="T150" t="str">
        <f t="shared" si="36"/>
        <v/>
      </c>
    </row>
    <row r="151" spans="1:20" x14ac:dyDescent="0.25">
      <c r="A151" s="3" t="str">
        <f t="shared" si="28"/>
        <v>0x95</v>
      </c>
      <c r="B151">
        <v>149</v>
      </c>
      <c r="C151">
        <f t="shared" si="29"/>
        <v>150</v>
      </c>
      <c r="D151">
        <f t="shared" si="37"/>
        <v>4200</v>
      </c>
      <c r="E151">
        <f t="shared" si="38"/>
        <v>0</v>
      </c>
      <c r="F151">
        <f t="shared" si="30"/>
        <v>0</v>
      </c>
      <c r="G151" t="str">
        <f t="shared" si="39"/>
        <v>C4</v>
      </c>
      <c r="H151" t="str">
        <f t="shared" si="40"/>
        <v>M3</v>
      </c>
      <c r="I151" t="str">
        <f t="shared" si="41"/>
        <v>M5</v>
      </c>
      <c r="K151" s="2" t="str">
        <f t="shared" si="31"/>
        <v/>
      </c>
      <c r="L151" s="2" t="str">
        <f t="shared" si="32"/>
        <v/>
      </c>
      <c r="O151" t="str">
        <f t="shared" si="33"/>
        <v/>
      </c>
      <c r="P151" s="2">
        <f t="shared" si="34"/>
        <v>213.06821428571428</v>
      </c>
      <c r="Q151" s="2">
        <f t="shared" si="35"/>
        <v>211.12464285714285</v>
      </c>
      <c r="R151" s="2"/>
      <c r="T151" t="str">
        <f t="shared" si="36"/>
        <v/>
      </c>
    </row>
    <row r="152" spans="1:20" x14ac:dyDescent="0.25">
      <c r="A152" s="3" t="str">
        <f t="shared" si="28"/>
        <v>0x96</v>
      </c>
      <c r="B152">
        <v>150</v>
      </c>
      <c r="C152">
        <f t="shared" si="29"/>
        <v>151</v>
      </c>
      <c r="D152">
        <f t="shared" si="37"/>
        <v>4228</v>
      </c>
      <c r="E152">
        <f t="shared" si="38"/>
        <v>13</v>
      </c>
      <c r="F152">
        <f t="shared" si="30"/>
        <v>-2</v>
      </c>
      <c r="G152" t="str">
        <f t="shared" si="39"/>
        <v>C1</v>
      </c>
      <c r="H152" t="str">
        <f t="shared" si="40"/>
        <v/>
      </c>
      <c r="I152" t="str">
        <f t="shared" si="41"/>
        <v/>
      </c>
      <c r="K152" s="2" t="str">
        <f t="shared" si="31"/>
        <v/>
      </c>
      <c r="L152" s="2" t="str">
        <f t="shared" si="32"/>
        <v/>
      </c>
      <c r="O152" t="str">
        <f t="shared" si="33"/>
        <v/>
      </c>
      <c r="P152" s="2">
        <f t="shared" si="34"/>
        <v>211.6571665089877</v>
      </c>
      <c r="Q152" s="2">
        <f t="shared" si="35"/>
        <v>209.72646641438033</v>
      </c>
      <c r="R152" s="2"/>
      <c r="T152" t="str">
        <f t="shared" si="36"/>
        <v/>
      </c>
    </row>
    <row r="153" spans="1:20" x14ac:dyDescent="0.25">
      <c r="A153" s="3" t="str">
        <f t="shared" si="28"/>
        <v>0x97</v>
      </c>
      <c r="B153">
        <v>151</v>
      </c>
      <c r="C153">
        <f t="shared" si="29"/>
        <v>152</v>
      </c>
      <c r="D153">
        <f t="shared" si="37"/>
        <v>4256</v>
      </c>
      <c r="E153">
        <f t="shared" si="38"/>
        <v>11</v>
      </c>
      <c r="F153">
        <f t="shared" si="30"/>
        <v>-4</v>
      </c>
      <c r="G153" t="str">
        <f t="shared" si="39"/>
        <v>C1</v>
      </c>
      <c r="H153" t="str">
        <f t="shared" si="40"/>
        <v/>
      </c>
      <c r="I153" t="str">
        <f t="shared" si="41"/>
        <v/>
      </c>
      <c r="K153" s="2" t="str">
        <f t="shared" si="31"/>
        <v/>
      </c>
      <c r="L153" s="2" t="str">
        <f t="shared" si="32"/>
        <v/>
      </c>
      <c r="O153" t="str">
        <f t="shared" si="33"/>
        <v/>
      </c>
      <c r="P153" s="2">
        <f t="shared" si="34"/>
        <v>210.26468515037593</v>
      </c>
      <c r="Q153" s="2">
        <f t="shared" si="35"/>
        <v>208.34668703007517</v>
      </c>
      <c r="R153" s="2"/>
      <c r="T153" t="str">
        <f t="shared" si="36"/>
        <v/>
      </c>
    </row>
    <row r="154" spans="1:20" x14ac:dyDescent="0.25">
      <c r="A154" s="3" t="str">
        <f t="shared" si="28"/>
        <v>0x98</v>
      </c>
      <c r="B154">
        <v>152</v>
      </c>
      <c r="C154">
        <f t="shared" si="29"/>
        <v>153</v>
      </c>
      <c r="D154">
        <f t="shared" si="37"/>
        <v>4284</v>
      </c>
      <c r="E154">
        <f t="shared" si="38"/>
        <v>9</v>
      </c>
      <c r="F154">
        <f t="shared" si="30"/>
        <v>-6</v>
      </c>
      <c r="G154" t="str">
        <f t="shared" si="39"/>
        <v>C2</v>
      </c>
      <c r="H154" t="str">
        <f t="shared" si="40"/>
        <v>M3</v>
      </c>
      <c r="I154" t="str">
        <f t="shared" si="41"/>
        <v/>
      </c>
      <c r="K154" s="2">
        <f t="shared" si="31"/>
        <v>83.556162464985988</v>
      </c>
      <c r="L154" s="2">
        <f t="shared" si="32"/>
        <v>82.793977591036423</v>
      </c>
      <c r="N154" t="s">
        <v>84</v>
      </c>
      <c r="O154" t="str">
        <f t="shared" si="33"/>
        <v>0x98</v>
      </c>
      <c r="P154" s="2">
        <f t="shared" si="34"/>
        <v>208.89040616246498</v>
      </c>
      <c r="Q154" s="2">
        <f t="shared" si="35"/>
        <v>206.98494397759103</v>
      </c>
      <c r="R154" s="2"/>
      <c r="S154" t="s">
        <v>85</v>
      </c>
      <c r="T154" t="str">
        <f t="shared" si="36"/>
        <v>0x98</v>
      </c>
    </row>
    <row r="155" spans="1:20" x14ac:dyDescent="0.25">
      <c r="A155" s="3" t="str">
        <f t="shared" si="28"/>
        <v>0x99</v>
      </c>
      <c r="B155">
        <v>153</v>
      </c>
      <c r="C155">
        <f t="shared" si="29"/>
        <v>154</v>
      </c>
      <c r="D155">
        <f t="shared" si="37"/>
        <v>4312</v>
      </c>
      <c r="E155">
        <f t="shared" si="38"/>
        <v>7</v>
      </c>
      <c r="F155">
        <f t="shared" si="30"/>
        <v>7</v>
      </c>
      <c r="G155" t="str">
        <f t="shared" si="39"/>
        <v>C1</v>
      </c>
      <c r="H155" t="str">
        <f t="shared" si="40"/>
        <v/>
      </c>
      <c r="I155" t="str">
        <f t="shared" si="41"/>
        <v/>
      </c>
      <c r="K155" s="2" t="str">
        <f t="shared" si="31"/>
        <v/>
      </c>
      <c r="L155" s="2" t="str">
        <f t="shared" si="32"/>
        <v/>
      </c>
      <c r="O155" t="str">
        <f t="shared" si="33"/>
        <v/>
      </c>
      <c r="P155" s="2">
        <f t="shared" si="34"/>
        <v>207.53397495361781</v>
      </c>
      <c r="Q155" s="2">
        <f t="shared" si="35"/>
        <v>205.64088589981446</v>
      </c>
      <c r="R155" s="2"/>
      <c r="S155" t="s">
        <v>86</v>
      </c>
      <c r="T155" t="str">
        <f t="shared" si="36"/>
        <v>0x99</v>
      </c>
    </row>
    <row r="156" spans="1:20" x14ac:dyDescent="0.25">
      <c r="A156" s="3" t="str">
        <f t="shared" si="28"/>
        <v>0x9A</v>
      </c>
      <c r="B156">
        <v>154</v>
      </c>
      <c r="C156">
        <f t="shared" si="29"/>
        <v>155</v>
      </c>
      <c r="D156">
        <f t="shared" si="37"/>
        <v>4340</v>
      </c>
      <c r="E156">
        <f t="shared" si="38"/>
        <v>5</v>
      </c>
      <c r="F156">
        <f t="shared" si="30"/>
        <v>5</v>
      </c>
      <c r="G156" t="str">
        <f t="shared" si="39"/>
        <v>C3</v>
      </c>
      <c r="H156" t="str">
        <f t="shared" si="40"/>
        <v/>
      </c>
      <c r="I156" t="str">
        <f t="shared" si="41"/>
        <v>M5</v>
      </c>
      <c r="K156" s="2" t="str">
        <f t="shared" si="31"/>
        <v/>
      </c>
      <c r="L156" s="2" t="str">
        <f t="shared" si="32"/>
        <v/>
      </c>
      <c r="O156" t="str">
        <f t="shared" si="33"/>
        <v/>
      </c>
      <c r="P156" s="2">
        <f t="shared" si="34"/>
        <v>206.19504608294929</v>
      </c>
      <c r="Q156" s="2">
        <f t="shared" si="35"/>
        <v>204.31417050691243</v>
      </c>
      <c r="R156" s="2"/>
      <c r="T156" t="str">
        <f t="shared" si="36"/>
        <v/>
      </c>
    </row>
    <row r="157" spans="1:20" x14ac:dyDescent="0.25">
      <c r="A157" s="3" t="str">
        <f t="shared" si="28"/>
        <v>0x9B</v>
      </c>
      <c r="B157">
        <v>155</v>
      </c>
      <c r="C157">
        <f t="shared" si="29"/>
        <v>156</v>
      </c>
      <c r="D157">
        <f t="shared" si="37"/>
        <v>4368</v>
      </c>
      <c r="E157">
        <f t="shared" si="38"/>
        <v>3</v>
      </c>
      <c r="F157">
        <f t="shared" si="30"/>
        <v>3</v>
      </c>
      <c r="G157" t="str">
        <f t="shared" si="39"/>
        <v>C2</v>
      </c>
      <c r="H157" t="str">
        <f t="shared" si="40"/>
        <v>M3</v>
      </c>
      <c r="I157" t="str">
        <f t="shared" si="41"/>
        <v/>
      </c>
      <c r="K157" s="2">
        <f t="shared" si="31"/>
        <v>81.949313186813171</v>
      </c>
      <c r="L157" s="2">
        <f t="shared" si="32"/>
        <v>81.20178571428572</v>
      </c>
      <c r="O157" t="str">
        <f t="shared" si="33"/>
        <v/>
      </c>
      <c r="P157" s="2">
        <f t="shared" si="34"/>
        <v>204.87328296703296</v>
      </c>
      <c r="Q157" s="2">
        <f t="shared" si="35"/>
        <v>203.00446428571428</v>
      </c>
      <c r="R157" s="2"/>
      <c r="T157" t="str">
        <f t="shared" si="36"/>
        <v/>
      </c>
    </row>
    <row r="158" spans="1:20" x14ac:dyDescent="0.25">
      <c r="A158" s="3" t="str">
        <f t="shared" si="28"/>
        <v>0x9C</v>
      </c>
      <c r="B158">
        <v>156</v>
      </c>
      <c r="C158">
        <f t="shared" si="29"/>
        <v>157</v>
      </c>
      <c r="D158">
        <f t="shared" si="37"/>
        <v>4396</v>
      </c>
      <c r="E158">
        <f t="shared" si="38"/>
        <v>1</v>
      </c>
      <c r="F158">
        <f t="shared" si="30"/>
        <v>1</v>
      </c>
      <c r="G158" t="str">
        <f t="shared" si="39"/>
        <v>C1</v>
      </c>
      <c r="H158" t="str">
        <f t="shared" si="40"/>
        <v/>
      </c>
      <c r="I158" t="str">
        <f t="shared" si="41"/>
        <v/>
      </c>
      <c r="K158" s="2" t="str">
        <f t="shared" si="31"/>
        <v/>
      </c>
      <c r="L158" s="2" t="str">
        <f t="shared" si="32"/>
        <v/>
      </c>
      <c r="O158" t="str">
        <f t="shared" si="33"/>
        <v/>
      </c>
      <c r="P158" s="2">
        <f t="shared" si="34"/>
        <v>203.56835759781617</v>
      </c>
      <c r="Q158" s="2">
        <f t="shared" si="35"/>
        <v>201.71144222020018</v>
      </c>
      <c r="R158" s="2"/>
      <c r="T158" t="str">
        <f t="shared" si="36"/>
        <v/>
      </c>
    </row>
    <row r="159" spans="1:20" x14ac:dyDescent="0.25">
      <c r="A159" s="3" t="str">
        <f t="shared" si="28"/>
        <v>0x9D</v>
      </c>
      <c r="B159">
        <v>157</v>
      </c>
      <c r="C159">
        <f t="shared" si="29"/>
        <v>158</v>
      </c>
      <c r="D159">
        <f t="shared" si="37"/>
        <v>4424</v>
      </c>
      <c r="E159">
        <f t="shared" si="38"/>
        <v>14</v>
      </c>
      <c r="F159">
        <f t="shared" si="30"/>
        <v>-1</v>
      </c>
      <c r="G159" t="str">
        <f t="shared" si="39"/>
        <v>C1</v>
      </c>
      <c r="H159" t="str">
        <f t="shared" si="40"/>
        <v/>
      </c>
      <c r="I159" t="str">
        <f t="shared" si="41"/>
        <v/>
      </c>
      <c r="K159" s="2" t="str">
        <f t="shared" si="31"/>
        <v/>
      </c>
      <c r="L159" s="2" t="str">
        <f t="shared" si="32"/>
        <v/>
      </c>
      <c r="O159" t="str">
        <f t="shared" si="33"/>
        <v/>
      </c>
      <c r="P159" s="2">
        <f t="shared" si="34"/>
        <v>202.27995027124774</v>
      </c>
      <c r="Q159" s="2">
        <f t="shared" si="35"/>
        <v>200.43478752260398</v>
      </c>
      <c r="R159" s="2"/>
      <c r="T159" t="str">
        <f t="shared" si="36"/>
        <v/>
      </c>
    </row>
    <row r="160" spans="1:20" x14ac:dyDescent="0.25">
      <c r="A160" s="3" t="str">
        <f t="shared" si="28"/>
        <v>0x9E</v>
      </c>
      <c r="B160">
        <v>158</v>
      </c>
      <c r="C160">
        <f t="shared" si="29"/>
        <v>159</v>
      </c>
      <c r="D160">
        <f t="shared" si="37"/>
        <v>4452</v>
      </c>
      <c r="E160">
        <f t="shared" si="38"/>
        <v>12</v>
      </c>
      <c r="F160">
        <f t="shared" si="30"/>
        <v>-3</v>
      </c>
      <c r="G160" t="str">
        <f t="shared" si="39"/>
        <v>C2</v>
      </c>
      <c r="H160" t="str">
        <f t="shared" si="40"/>
        <v>M3</v>
      </c>
      <c r="I160" t="str">
        <f t="shared" si="41"/>
        <v/>
      </c>
      <c r="K160" s="2">
        <f t="shared" si="31"/>
        <v>80.403099730458209</v>
      </c>
      <c r="L160" s="2">
        <f t="shared" si="32"/>
        <v>79.66967654986523</v>
      </c>
      <c r="O160" t="str">
        <f t="shared" si="33"/>
        <v/>
      </c>
      <c r="P160" s="2">
        <f t="shared" si="34"/>
        <v>201.00774932614553</v>
      </c>
      <c r="Q160" s="2">
        <f t="shared" si="35"/>
        <v>199.17419137466305</v>
      </c>
      <c r="R160" s="2"/>
      <c r="T160" t="str">
        <f t="shared" si="36"/>
        <v/>
      </c>
    </row>
    <row r="161" spans="1:20" x14ac:dyDescent="0.25">
      <c r="A161" s="3" t="str">
        <f t="shared" si="28"/>
        <v>0x9F</v>
      </c>
      <c r="B161">
        <v>159</v>
      </c>
      <c r="C161">
        <f t="shared" si="29"/>
        <v>160</v>
      </c>
      <c r="D161">
        <f t="shared" si="37"/>
        <v>4480</v>
      </c>
      <c r="E161">
        <f t="shared" si="38"/>
        <v>10</v>
      </c>
      <c r="F161">
        <f t="shared" si="30"/>
        <v>-5</v>
      </c>
      <c r="G161" t="str">
        <f t="shared" si="39"/>
        <v>C3</v>
      </c>
      <c r="H161" t="str">
        <f t="shared" si="40"/>
        <v/>
      </c>
      <c r="I161" t="str">
        <f t="shared" si="41"/>
        <v>M5</v>
      </c>
      <c r="K161" s="2" t="str">
        <f t="shared" si="31"/>
        <v/>
      </c>
      <c r="L161" s="2" t="str">
        <f t="shared" si="32"/>
        <v/>
      </c>
      <c r="O161" t="str">
        <f t="shared" si="33"/>
        <v/>
      </c>
      <c r="P161" s="2">
        <f t="shared" si="34"/>
        <v>199.75145089285712</v>
      </c>
      <c r="Q161" s="2">
        <f t="shared" si="35"/>
        <v>197.92935267857143</v>
      </c>
      <c r="R161" s="2"/>
      <c r="T161" t="str">
        <f t="shared" si="36"/>
        <v/>
      </c>
    </row>
    <row r="162" spans="1:20" x14ac:dyDescent="0.25">
      <c r="A162" s="3" t="str">
        <f t="shared" si="28"/>
        <v>0xA0</v>
      </c>
      <c r="B162">
        <v>160</v>
      </c>
      <c r="C162">
        <f t="shared" si="29"/>
        <v>161</v>
      </c>
      <c r="D162">
        <f t="shared" si="37"/>
        <v>4508</v>
      </c>
      <c r="E162">
        <f t="shared" si="38"/>
        <v>8</v>
      </c>
      <c r="F162">
        <f t="shared" si="30"/>
        <v>-7</v>
      </c>
      <c r="G162" t="str">
        <f t="shared" si="39"/>
        <v>C1</v>
      </c>
      <c r="H162" t="str">
        <f t="shared" si="40"/>
        <v/>
      </c>
      <c r="I162" t="str">
        <f t="shared" si="41"/>
        <v/>
      </c>
      <c r="K162" s="2" t="str">
        <f t="shared" si="31"/>
        <v/>
      </c>
      <c r="L162" s="2" t="str">
        <f t="shared" si="32"/>
        <v/>
      </c>
      <c r="O162" t="str">
        <f t="shared" si="33"/>
        <v/>
      </c>
      <c r="P162" s="2">
        <f t="shared" si="34"/>
        <v>198.51075865128658</v>
      </c>
      <c r="Q162" s="2">
        <f t="shared" si="35"/>
        <v>196.69997781721383</v>
      </c>
      <c r="R162" s="2"/>
      <c r="T162" t="str">
        <f t="shared" si="36"/>
        <v/>
      </c>
    </row>
    <row r="163" spans="1:20" x14ac:dyDescent="0.25">
      <c r="A163" s="3" t="str">
        <f t="shared" si="28"/>
        <v>0xA1</v>
      </c>
      <c r="B163">
        <v>161</v>
      </c>
      <c r="C163">
        <f t="shared" si="29"/>
        <v>162</v>
      </c>
      <c r="D163">
        <f t="shared" si="37"/>
        <v>4536</v>
      </c>
      <c r="E163">
        <f t="shared" si="38"/>
        <v>6</v>
      </c>
      <c r="F163">
        <f t="shared" si="30"/>
        <v>6</v>
      </c>
      <c r="G163" t="str">
        <f t="shared" si="39"/>
        <v>C2</v>
      </c>
      <c r="H163" t="str">
        <f t="shared" si="40"/>
        <v>M3</v>
      </c>
      <c r="I163" t="str">
        <f t="shared" si="41"/>
        <v/>
      </c>
      <c r="K163" s="2">
        <f t="shared" si="31"/>
        <v>78.914153439153438</v>
      </c>
      <c r="L163" s="2">
        <f t="shared" si="32"/>
        <v>78.19431216931217</v>
      </c>
      <c r="N163" t="s">
        <v>87</v>
      </c>
      <c r="O163" t="str">
        <f t="shared" si="33"/>
        <v>0xA1</v>
      </c>
      <c r="P163" s="2">
        <f t="shared" si="34"/>
        <v>197.28538359788359</v>
      </c>
      <c r="Q163" s="2">
        <f t="shared" si="35"/>
        <v>195.4857804232804</v>
      </c>
      <c r="R163" s="2"/>
      <c r="S163" t="s">
        <v>88</v>
      </c>
      <c r="T163" t="str">
        <f t="shared" si="36"/>
        <v>0xA1</v>
      </c>
    </row>
    <row r="164" spans="1:20" x14ac:dyDescent="0.25">
      <c r="A164" s="3" t="str">
        <f t="shared" si="28"/>
        <v>0xA2</v>
      </c>
      <c r="B164">
        <v>162</v>
      </c>
      <c r="C164">
        <f t="shared" si="29"/>
        <v>163</v>
      </c>
      <c r="D164">
        <f t="shared" si="37"/>
        <v>4564</v>
      </c>
      <c r="E164">
        <f t="shared" si="38"/>
        <v>4</v>
      </c>
      <c r="F164">
        <f t="shared" si="30"/>
        <v>4</v>
      </c>
      <c r="G164" t="str">
        <f t="shared" si="39"/>
        <v>C1</v>
      </c>
      <c r="H164" t="str">
        <f t="shared" si="40"/>
        <v/>
      </c>
      <c r="I164" t="str">
        <f t="shared" si="41"/>
        <v/>
      </c>
      <c r="K164" s="2" t="str">
        <f t="shared" si="31"/>
        <v/>
      </c>
      <c r="L164" s="2" t="str">
        <f t="shared" si="32"/>
        <v/>
      </c>
      <c r="O164" t="str">
        <f t="shared" si="33"/>
        <v/>
      </c>
      <c r="P164" s="2">
        <f t="shared" si="34"/>
        <v>196.07504382120945</v>
      </c>
      <c r="Q164" s="2">
        <f t="shared" si="35"/>
        <v>194.28648115687992</v>
      </c>
      <c r="R164" s="2"/>
      <c r="S164" t="s">
        <v>89</v>
      </c>
      <c r="T164" t="str">
        <f t="shared" si="36"/>
        <v>0xA2</v>
      </c>
    </row>
    <row r="165" spans="1:20" x14ac:dyDescent="0.25">
      <c r="A165" s="3" t="str">
        <f t="shared" si="28"/>
        <v>0xA3</v>
      </c>
      <c r="B165">
        <v>163</v>
      </c>
      <c r="C165">
        <f t="shared" si="29"/>
        <v>164</v>
      </c>
      <c r="D165">
        <f t="shared" si="37"/>
        <v>4592</v>
      </c>
      <c r="E165">
        <f t="shared" si="38"/>
        <v>2</v>
      </c>
      <c r="F165">
        <f t="shared" si="30"/>
        <v>2</v>
      </c>
      <c r="G165" t="str">
        <f t="shared" si="39"/>
        <v>C1</v>
      </c>
      <c r="H165" t="str">
        <f t="shared" si="40"/>
        <v/>
      </c>
      <c r="I165" t="str">
        <f t="shared" si="41"/>
        <v/>
      </c>
      <c r="K165" s="2" t="str">
        <f t="shared" si="31"/>
        <v/>
      </c>
      <c r="L165" s="2" t="str">
        <f t="shared" si="32"/>
        <v/>
      </c>
      <c r="O165" t="str">
        <f t="shared" si="33"/>
        <v/>
      </c>
      <c r="P165" s="2">
        <f t="shared" si="34"/>
        <v>194.87946428571428</v>
      </c>
      <c r="Q165" s="2">
        <f t="shared" si="35"/>
        <v>193.10180749128918</v>
      </c>
      <c r="R165" s="2"/>
      <c r="T165" t="str">
        <f t="shared" si="36"/>
        <v/>
      </c>
    </row>
    <row r="166" spans="1:20" x14ac:dyDescent="0.25">
      <c r="A166" s="3" t="str">
        <f t="shared" si="28"/>
        <v>0xA4</v>
      </c>
      <c r="B166">
        <v>164</v>
      </c>
      <c r="C166">
        <f t="shared" si="29"/>
        <v>165</v>
      </c>
      <c r="D166">
        <f t="shared" si="37"/>
        <v>4620</v>
      </c>
      <c r="E166">
        <f t="shared" si="38"/>
        <v>0</v>
      </c>
      <c r="F166">
        <f t="shared" si="30"/>
        <v>0</v>
      </c>
      <c r="G166" t="str">
        <f t="shared" si="39"/>
        <v>C4</v>
      </c>
      <c r="H166" t="str">
        <f t="shared" si="40"/>
        <v>M3</v>
      </c>
      <c r="I166" t="str">
        <f t="shared" si="41"/>
        <v>M5</v>
      </c>
      <c r="K166" s="2" t="str">
        <f t="shared" si="31"/>
        <v/>
      </c>
      <c r="L166" s="2" t="str">
        <f t="shared" si="32"/>
        <v/>
      </c>
      <c r="O166" t="str">
        <f t="shared" si="33"/>
        <v/>
      </c>
      <c r="P166" s="2">
        <f t="shared" si="34"/>
        <v>193.69837662337662</v>
      </c>
      <c r="Q166" s="2">
        <f t="shared" si="35"/>
        <v>191.9314935064935</v>
      </c>
      <c r="R166" s="2"/>
      <c r="T166" t="str">
        <f t="shared" si="36"/>
        <v/>
      </c>
    </row>
    <row r="167" spans="1:20" x14ac:dyDescent="0.25">
      <c r="A167" s="3" t="str">
        <f t="shared" si="28"/>
        <v>0xA5</v>
      </c>
      <c r="B167">
        <v>165</v>
      </c>
      <c r="C167">
        <f t="shared" si="29"/>
        <v>166</v>
      </c>
      <c r="D167">
        <f t="shared" si="37"/>
        <v>4648</v>
      </c>
      <c r="E167">
        <f t="shared" si="38"/>
        <v>13</v>
      </c>
      <c r="F167">
        <f t="shared" si="30"/>
        <v>-2</v>
      </c>
      <c r="G167" t="str">
        <f t="shared" si="39"/>
        <v>C1</v>
      </c>
      <c r="H167" t="str">
        <f t="shared" si="40"/>
        <v/>
      </c>
      <c r="I167" t="str">
        <f t="shared" si="41"/>
        <v/>
      </c>
      <c r="K167" s="2" t="str">
        <f t="shared" si="31"/>
        <v/>
      </c>
      <c r="L167" s="2" t="str">
        <f t="shared" si="32"/>
        <v/>
      </c>
      <c r="O167" t="str">
        <f t="shared" si="33"/>
        <v/>
      </c>
      <c r="P167" s="2">
        <f t="shared" si="34"/>
        <v>192.53151893287435</v>
      </c>
      <c r="Q167" s="2">
        <f t="shared" si="35"/>
        <v>190.77527969018934</v>
      </c>
      <c r="R167" s="2"/>
      <c r="T167" t="str">
        <f t="shared" si="36"/>
        <v/>
      </c>
    </row>
    <row r="168" spans="1:20" x14ac:dyDescent="0.25">
      <c r="A168" s="3" t="str">
        <f t="shared" si="28"/>
        <v>0xA6</v>
      </c>
      <c r="B168">
        <v>166</v>
      </c>
      <c r="C168">
        <f t="shared" si="29"/>
        <v>167</v>
      </c>
      <c r="D168">
        <f t="shared" si="37"/>
        <v>4676</v>
      </c>
      <c r="E168">
        <f t="shared" si="38"/>
        <v>11</v>
      </c>
      <c r="F168">
        <f t="shared" si="30"/>
        <v>-4</v>
      </c>
      <c r="G168" t="str">
        <f t="shared" si="39"/>
        <v>C1</v>
      </c>
      <c r="H168" t="str">
        <f t="shared" si="40"/>
        <v/>
      </c>
      <c r="I168" t="str">
        <f t="shared" si="41"/>
        <v/>
      </c>
      <c r="K168" s="2" t="str">
        <f t="shared" si="31"/>
        <v/>
      </c>
      <c r="L168" s="2" t="str">
        <f t="shared" si="32"/>
        <v/>
      </c>
      <c r="O168" t="str">
        <f t="shared" si="33"/>
        <v/>
      </c>
      <c r="P168" s="2">
        <f t="shared" si="34"/>
        <v>191.3786355859709</v>
      </c>
      <c r="Q168" s="2">
        <f t="shared" si="35"/>
        <v>189.63291274593669</v>
      </c>
      <c r="R168" s="2"/>
      <c r="T168" t="str">
        <f t="shared" si="36"/>
        <v/>
      </c>
    </row>
    <row r="169" spans="1:20" x14ac:dyDescent="0.25">
      <c r="A169" s="3" t="str">
        <f t="shared" si="28"/>
        <v>0xA7</v>
      </c>
      <c r="B169">
        <v>167</v>
      </c>
      <c r="C169">
        <f t="shared" si="29"/>
        <v>168</v>
      </c>
      <c r="D169">
        <f t="shared" si="37"/>
        <v>4704</v>
      </c>
      <c r="E169">
        <f t="shared" si="38"/>
        <v>9</v>
      </c>
      <c r="F169">
        <f t="shared" si="30"/>
        <v>-6</v>
      </c>
      <c r="G169" t="str">
        <f t="shared" si="39"/>
        <v>C2</v>
      </c>
      <c r="H169" t="str">
        <f t="shared" si="40"/>
        <v>M3</v>
      </c>
      <c r="I169" t="str">
        <f t="shared" si="41"/>
        <v/>
      </c>
      <c r="K169" s="2">
        <f t="shared" si="31"/>
        <v>76.095790816326527</v>
      </c>
      <c r="L169" s="2">
        <f t="shared" si="32"/>
        <v>75.40165816326531</v>
      </c>
      <c r="O169" t="str">
        <f t="shared" si="33"/>
        <v/>
      </c>
      <c r="P169" s="2">
        <f t="shared" si="34"/>
        <v>190.23947704081633</v>
      </c>
      <c r="Q169" s="2">
        <f t="shared" si="35"/>
        <v>188.50414540816325</v>
      </c>
      <c r="R169" s="2"/>
      <c r="T169" t="str">
        <f t="shared" si="36"/>
        <v/>
      </c>
    </row>
    <row r="170" spans="1:20" x14ac:dyDescent="0.25">
      <c r="A170" s="3" t="str">
        <f t="shared" si="28"/>
        <v>0xA8</v>
      </c>
      <c r="B170">
        <v>168</v>
      </c>
      <c r="C170">
        <f t="shared" si="29"/>
        <v>169</v>
      </c>
      <c r="D170">
        <f t="shared" si="37"/>
        <v>4732</v>
      </c>
      <c r="E170">
        <f t="shared" si="38"/>
        <v>7</v>
      </c>
      <c r="F170">
        <f t="shared" si="30"/>
        <v>7</v>
      </c>
      <c r="G170" t="str">
        <f t="shared" si="39"/>
        <v>C1</v>
      </c>
      <c r="H170" t="str">
        <f t="shared" si="40"/>
        <v/>
      </c>
      <c r="I170" t="str">
        <f t="shared" si="41"/>
        <v/>
      </c>
      <c r="K170" s="2" t="str">
        <f t="shared" si="31"/>
        <v/>
      </c>
      <c r="L170" s="2" t="str">
        <f t="shared" si="32"/>
        <v/>
      </c>
      <c r="O170" t="str">
        <f t="shared" si="33"/>
        <v/>
      </c>
      <c r="P170" s="2">
        <f t="shared" si="34"/>
        <v>189.11379966187658</v>
      </c>
      <c r="Q170" s="2">
        <f t="shared" si="35"/>
        <v>187.38873626373626</v>
      </c>
      <c r="R170" s="2"/>
      <c r="T170" t="str">
        <f t="shared" si="36"/>
        <v/>
      </c>
    </row>
    <row r="171" spans="1:20" x14ac:dyDescent="0.25">
      <c r="A171" s="3" t="str">
        <f t="shared" si="28"/>
        <v>0xA9</v>
      </c>
      <c r="B171">
        <v>169</v>
      </c>
      <c r="C171">
        <f t="shared" si="29"/>
        <v>170</v>
      </c>
      <c r="D171">
        <f t="shared" si="37"/>
        <v>4760</v>
      </c>
      <c r="E171">
        <f t="shared" si="38"/>
        <v>5</v>
      </c>
      <c r="F171">
        <f t="shared" si="30"/>
        <v>5</v>
      </c>
      <c r="G171" t="str">
        <f t="shared" si="39"/>
        <v>C3</v>
      </c>
      <c r="H171" t="str">
        <f t="shared" si="40"/>
        <v/>
      </c>
      <c r="I171" t="str">
        <f t="shared" si="41"/>
        <v>M5</v>
      </c>
      <c r="K171" s="2" t="str">
        <f t="shared" si="31"/>
        <v/>
      </c>
      <c r="L171" s="2" t="str">
        <f t="shared" si="32"/>
        <v/>
      </c>
      <c r="O171" t="str">
        <f t="shared" si="33"/>
        <v/>
      </c>
      <c r="P171" s="2">
        <f t="shared" si="34"/>
        <v>188.00136554621847</v>
      </c>
      <c r="Q171" s="2">
        <f t="shared" si="35"/>
        <v>186.28644957983192</v>
      </c>
      <c r="R171" s="2"/>
      <c r="T171" t="str">
        <f t="shared" si="36"/>
        <v/>
      </c>
    </row>
    <row r="172" spans="1:20" x14ac:dyDescent="0.25">
      <c r="A172" s="3" t="str">
        <f t="shared" si="28"/>
        <v>0xAA</v>
      </c>
      <c r="B172">
        <v>170</v>
      </c>
      <c r="C172">
        <f t="shared" si="29"/>
        <v>171</v>
      </c>
      <c r="D172">
        <f t="shared" si="37"/>
        <v>4788</v>
      </c>
      <c r="E172">
        <f t="shared" si="38"/>
        <v>3</v>
      </c>
      <c r="F172">
        <f t="shared" si="30"/>
        <v>3</v>
      </c>
      <c r="G172" t="str">
        <f t="shared" si="39"/>
        <v>C2</v>
      </c>
      <c r="H172" t="str">
        <f t="shared" si="40"/>
        <v>M3</v>
      </c>
      <c r="I172" t="str">
        <f t="shared" si="41"/>
        <v/>
      </c>
      <c r="K172" s="2">
        <f t="shared" si="31"/>
        <v>74.760776942355875</v>
      </c>
      <c r="L172" s="2">
        <f t="shared" si="32"/>
        <v>74.078822055137849</v>
      </c>
      <c r="N172" t="s">
        <v>90</v>
      </c>
      <c r="O172" t="str">
        <f t="shared" si="33"/>
        <v>0xAA</v>
      </c>
      <c r="P172" s="2">
        <f t="shared" si="34"/>
        <v>186.9019423558897</v>
      </c>
      <c r="Q172" s="2">
        <f t="shared" si="35"/>
        <v>185.19705513784461</v>
      </c>
      <c r="R172" s="2"/>
      <c r="S172" t="s">
        <v>225</v>
      </c>
      <c r="T172" t="str">
        <f t="shared" si="36"/>
        <v>0xAA</v>
      </c>
    </row>
    <row r="173" spans="1:20" x14ac:dyDescent="0.25">
      <c r="A173" s="3" t="str">
        <f t="shared" si="28"/>
        <v>0xAB</v>
      </c>
      <c r="B173">
        <v>171</v>
      </c>
      <c r="C173">
        <f t="shared" si="29"/>
        <v>172</v>
      </c>
      <c r="D173">
        <f t="shared" si="37"/>
        <v>4816</v>
      </c>
      <c r="E173">
        <f t="shared" si="38"/>
        <v>1</v>
      </c>
      <c r="F173">
        <f t="shared" si="30"/>
        <v>1</v>
      </c>
      <c r="G173" t="str">
        <f t="shared" si="39"/>
        <v>C1</v>
      </c>
      <c r="H173" t="str">
        <f t="shared" si="40"/>
        <v/>
      </c>
      <c r="I173" t="str">
        <f t="shared" si="41"/>
        <v/>
      </c>
      <c r="K173" s="2" t="str">
        <f t="shared" si="31"/>
        <v/>
      </c>
      <c r="L173" s="2" t="str">
        <f t="shared" si="32"/>
        <v/>
      </c>
      <c r="O173" t="str">
        <f t="shared" si="33"/>
        <v/>
      </c>
      <c r="P173" s="2">
        <f t="shared" si="34"/>
        <v>185.81530315614617</v>
      </c>
      <c r="Q173" s="2">
        <f t="shared" si="35"/>
        <v>184.12032807308969</v>
      </c>
      <c r="R173" s="2"/>
      <c r="T173" t="str">
        <f t="shared" si="36"/>
        <v/>
      </c>
    </row>
    <row r="174" spans="1:20" x14ac:dyDescent="0.25">
      <c r="A174" s="3" t="str">
        <f t="shared" si="28"/>
        <v>0xAC</v>
      </c>
      <c r="B174">
        <v>172</v>
      </c>
      <c r="C174">
        <f t="shared" si="29"/>
        <v>173</v>
      </c>
      <c r="D174">
        <f t="shared" si="37"/>
        <v>4844</v>
      </c>
      <c r="E174">
        <f t="shared" si="38"/>
        <v>14</v>
      </c>
      <c r="F174">
        <f t="shared" si="30"/>
        <v>-1</v>
      </c>
      <c r="G174" t="str">
        <f t="shared" si="39"/>
        <v>C1</v>
      </c>
      <c r="H174" t="str">
        <f t="shared" si="40"/>
        <v/>
      </c>
      <c r="I174" t="str">
        <f t="shared" si="41"/>
        <v/>
      </c>
      <c r="K174" s="2" t="str">
        <f t="shared" si="31"/>
        <v/>
      </c>
      <c r="L174" s="2" t="str">
        <f t="shared" si="32"/>
        <v/>
      </c>
      <c r="O174" t="str">
        <f t="shared" si="33"/>
        <v/>
      </c>
      <c r="P174" s="2">
        <f t="shared" si="34"/>
        <v>184.74122625928985</v>
      </c>
      <c r="Q174" s="2">
        <f t="shared" si="35"/>
        <v>183.05604872006606</v>
      </c>
      <c r="R174" s="2"/>
      <c r="S174" t="s">
        <v>52</v>
      </c>
      <c r="T174" t="str">
        <f t="shared" si="36"/>
        <v>0xAC</v>
      </c>
    </row>
    <row r="175" spans="1:20" x14ac:dyDescent="0.25">
      <c r="A175" s="3" t="str">
        <f t="shared" si="28"/>
        <v>0xAD</v>
      </c>
      <c r="B175">
        <v>173</v>
      </c>
      <c r="C175">
        <f t="shared" si="29"/>
        <v>174</v>
      </c>
      <c r="D175">
        <f t="shared" si="37"/>
        <v>4872</v>
      </c>
      <c r="E175">
        <f t="shared" si="38"/>
        <v>12</v>
      </c>
      <c r="F175">
        <f t="shared" si="30"/>
        <v>-3</v>
      </c>
      <c r="G175" t="str">
        <f t="shared" si="39"/>
        <v>C2</v>
      </c>
      <c r="H175" t="str">
        <f t="shared" si="40"/>
        <v>M3</v>
      </c>
      <c r="I175" t="str">
        <f t="shared" si="41"/>
        <v/>
      </c>
      <c r="K175" s="2">
        <f t="shared" si="31"/>
        <v>73.471798029556638</v>
      </c>
      <c r="L175" s="2">
        <f t="shared" si="32"/>
        <v>72.801600985221683</v>
      </c>
      <c r="O175" t="str">
        <f t="shared" si="33"/>
        <v/>
      </c>
      <c r="P175" s="2">
        <f t="shared" si="34"/>
        <v>183.67949507389162</v>
      </c>
      <c r="Q175" s="2">
        <f t="shared" si="35"/>
        <v>182.00400246305418</v>
      </c>
      <c r="R175" s="2"/>
      <c r="S175" t="s">
        <v>91</v>
      </c>
      <c r="T175" t="str">
        <f t="shared" si="36"/>
        <v>0xAD</v>
      </c>
    </row>
    <row r="176" spans="1:20" x14ac:dyDescent="0.25">
      <c r="A176" s="3" t="str">
        <f t="shared" si="28"/>
        <v>0xAE</v>
      </c>
      <c r="B176">
        <v>174</v>
      </c>
      <c r="C176">
        <f t="shared" si="29"/>
        <v>175</v>
      </c>
      <c r="D176">
        <f t="shared" si="37"/>
        <v>4900</v>
      </c>
      <c r="E176">
        <f t="shared" si="38"/>
        <v>10</v>
      </c>
      <c r="F176">
        <f t="shared" si="30"/>
        <v>-5</v>
      </c>
      <c r="G176" t="str">
        <f t="shared" si="39"/>
        <v>C3</v>
      </c>
      <c r="H176" t="str">
        <f t="shared" si="40"/>
        <v/>
      </c>
      <c r="I176" t="str">
        <f t="shared" si="41"/>
        <v>M5</v>
      </c>
      <c r="K176" s="2" t="str">
        <f t="shared" si="31"/>
        <v/>
      </c>
      <c r="L176" s="2" t="str">
        <f t="shared" si="32"/>
        <v/>
      </c>
      <c r="O176" t="str">
        <f t="shared" si="33"/>
        <v/>
      </c>
      <c r="P176" s="2">
        <f t="shared" si="34"/>
        <v>182.62989795918367</v>
      </c>
      <c r="Q176" s="2">
        <f t="shared" si="35"/>
        <v>180.96397959183673</v>
      </c>
      <c r="R176" s="2"/>
      <c r="T176" t="str">
        <f t="shared" si="36"/>
        <v/>
      </c>
    </row>
    <row r="177" spans="1:20" x14ac:dyDescent="0.25">
      <c r="A177" s="3" t="str">
        <f t="shared" si="28"/>
        <v>0xAF</v>
      </c>
      <c r="B177">
        <v>175</v>
      </c>
      <c r="C177">
        <f t="shared" si="29"/>
        <v>176</v>
      </c>
      <c r="D177">
        <f t="shared" si="37"/>
        <v>4928</v>
      </c>
      <c r="E177">
        <f t="shared" si="38"/>
        <v>8</v>
      </c>
      <c r="F177">
        <f t="shared" si="30"/>
        <v>-7</v>
      </c>
      <c r="G177" t="str">
        <f t="shared" si="39"/>
        <v>C1</v>
      </c>
      <c r="H177" t="str">
        <f t="shared" si="40"/>
        <v/>
      </c>
      <c r="I177" t="str">
        <f t="shared" si="41"/>
        <v/>
      </c>
      <c r="K177" s="2" t="str">
        <f t="shared" si="31"/>
        <v/>
      </c>
      <c r="L177" s="2" t="str">
        <f t="shared" si="32"/>
        <v/>
      </c>
      <c r="O177" t="str">
        <f t="shared" si="33"/>
        <v/>
      </c>
      <c r="P177" s="2">
        <f t="shared" si="34"/>
        <v>181.59222808441558</v>
      </c>
      <c r="Q177" s="2">
        <f t="shared" si="35"/>
        <v>179.93577516233765</v>
      </c>
      <c r="R177" s="2"/>
      <c r="T177" t="str">
        <f t="shared" si="36"/>
        <v/>
      </c>
    </row>
    <row r="178" spans="1:20" x14ac:dyDescent="0.25">
      <c r="A178" s="3" t="str">
        <f t="shared" si="28"/>
        <v>0xB0</v>
      </c>
      <c r="B178">
        <v>176</v>
      </c>
      <c r="C178">
        <f t="shared" si="29"/>
        <v>177</v>
      </c>
      <c r="D178">
        <f t="shared" si="37"/>
        <v>4956</v>
      </c>
      <c r="E178">
        <f t="shared" si="38"/>
        <v>6</v>
      </c>
      <c r="F178">
        <f t="shared" si="30"/>
        <v>6</v>
      </c>
      <c r="G178" t="str">
        <f t="shared" si="39"/>
        <v>C2</v>
      </c>
      <c r="H178" t="str">
        <f t="shared" si="40"/>
        <v>M3</v>
      </c>
      <c r="I178" t="str">
        <f t="shared" si="41"/>
        <v/>
      </c>
      <c r="K178" s="2">
        <f t="shared" si="31"/>
        <v>72.226513317191277</v>
      </c>
      <c r="L178" s="2">
        <f t="shared" si="32"/>
        <v>71.567675544794184</v>
      </c>
      <c r="O178" t="str">
        <f t="shared" si="33"/>
        <v/>
      </c>
      <c r="P178" s="2">
        <f t="shared" si="34"/>
        <v>180.5662832929782</v>
      </c>
      <c r="Q178" s="2">
        <f t="shared" si="35"/>
        <v>178.91918886198548</v>
      </c>
      <c r="R178" s="2"/>
      <c r="T178" t="str">
        <f t="shared" si="36"/>
        <v/>
      </c>
    </row>
    <row r="179" spans="1:20" x14ac:dyDescent="0.25">
      <c r="A179" s="3" t="str">
        <f t="shared" si="28"/>
        <v>0xB1</v>
      </c>
      <c r="B179">
        <v>177</v>
      </c>
      <c r="C179">
        <f t="shared" si="29"/>
        <v>178</v>
      </c>
      <c r="D179">
        <f t="shared" si="37"/>
        <v>4984</v>
      </c>
      <c r="E179">
        <f t="shared" si="38"/>
        <v>4</v>
      </c>
      <c r="F179">
        <f t="shared" si="30"/>
        <v>4</v>
      </c>
      <c r="G179" t="str">
        <f t="shared" si="39"/>
        <v>C1</v>
      </c>
      <c r="H179" t="str">
        <f t="shared" si="40"/>
        <v/>
      </c>
      <c r="I179" t="str">
        <f t="shared" si="41"/>
        <v/>
      </c>
      <c r="K179" s="2" t="str">
        <f t="shared" si="31"/>
        <v/>
      </c>
      <c r="L179" s="2" t="str">
        <f t="shared" si="32"/>
        <v/>
      </c>
      <c r="O179" t="str">
        <f t="shared" si="33"/>
        <v/>
      </c>
      <c r="P179" s="2">
        <f t="shared" si="34"/>
        <v>179.55186597110753</v>
      </c>
      <c r="Q179" s="2">
        <f t="shared" si="35"/>
        <v>177.91402487961477</v>
      </c>
      <c r="R179" s="2"/>
      <c r="T179" t="str">
        <f t="shared" si="36"/>
        <v/>
      </c>
    </row>
    <row r="180" spans="1:20" x14ac:dyDescent="0.25">
      <c r="A180" s="3" t="str">
        <f t="shared" si="28"/>
        <v>0xB2</v>
      </c>
      <c r="B180">
        <v>178</v>
      </c>
      <c r="C180">
        <f t="shared" si="29"/>
        <v>179</v>
      </c>
      <c r="D180">
        <f t="shared" si="37"/>
        <v>5012</v>
      </c>
      <c r="E180">
        <f t="shared" si="38"/>
        <v>2</v>
      </c>
      <c r="F180">
        <f t="shared" si="30"/>
        <v>2</v>
      </c>
      <c r="G180" t="str">
        <f t="shared" si="39"/>
        <v>C1</v>
      </c>
      <c r="H180" t="str">
        <f t="shared" si="40"/>
        <v/>
      </c>
      <c r="I180" t="str">
        <f t="shared" si="41"/>
        <v/>
      </c>
      <c r="K180" s="2" t="str">
        <f t="shared" si="31"/>
        <v/>
      </c>
      <c r="L180" s="2" t="str">
        <f t="shared" si="32"/>
        <v/>
      </c>
      <c r="O180" t="str">
        <f t="shared" si="33"/>
        <v/>
      </c>
      <c r="P180" s="2">
        <f t="shared" si="34"/>
        <v>178.54878292098962</v>
      </c>
      <c r="Q180" s="2">
        <f t="shared" si="35"/>
        <v>176.92009177972864</v>
      </c>
      <c r="R180" s="2"/>
      <c r="T180" t="str">
        <f t="shared" si="36"/>
        <v/>
      </c>
    </row>
    <row r="181" spans="1:20" x14ac:dyDescent="0.25">
      <c r="A181" s="3" t="str">
        <f t="shared" si="28"/>
        <v>0xB3</v>
      </c>
      <c r="B181">
        <v>179</v>
      </c>
      <c r="C181">
        <f t="shared" si="29"/>
        <v>180</v>
      </c>
      <c r="D181">
        <f t="shared" si="37"/>
        <v>5040</v>
      </c>
      <c r="E181">
        <f t="shared" si="38"/>
        <v>0</v>
      </c>
      <c r="F181">
        <f t="shared" si="30"/>
        <v>0</v>
      </c>
      <c r="G181" t="str">
        <f t="shared" si="39"/>
        <v>C4</v>
      </c>
      <c r="H181" t="str">
        <f t="shared" si="40"/>
        <v>M3</v>
      </c>
      <c r="I181" t="str">
        <f t="shared" si="41"/>
        <v>M5</v>
      </c>
      <c r="K181" s="2" t="str">
        <f t="shared" si="31"/>
        <v/>
      </c>
      <c r="L181" s="2" t="str">
        <f t="shared" si="32"/>
        <v/>
      </c>
      <c r="O181" t="str">
        <f t="shared" si="33"/>
        <v/>
      </c>
      <c r="P181" s="2">
        <f t="shared" si="34"/>
        <v>177.55684523809524</v>
      </c>
      <c r="Q181" s="2">
        <f t="shared" si="35"/>
        <v>175.93720238095239</v>
      </c>
      <c r="R181" s="2"/>
      <c r="S181" t="s">
        <v>226</v>
      </c>
      <c r="T181" t="str">
        <f t="shared" si="36"/>
        <v>0xB3</v>
      </c>
    </row>
    <row r="182" spans="1:20" x14ac:dyDescent="0.25">
      <c r="A182" s="3" t="str">
        <f t="shared" si="28"/>
        <v>0xB4</v>
      </c>
      <c r="B182">
        <v>180</v>
      </c>
      <c r="C182">
        <f t="shared" si="29"/>
        <v>181</v>
      </c>
      <c r="D182">
        <f t="shared" si="37"/>
        <v>5068</v>
      </c>
      <c r="E182">
        <f t="shared" si="38"/>
        <v>13</v>
      </c>
      <c r="F182">
        <f t="shared" si="30"/>
        <v>-2</v>
      </c>
      <c r="G182" t="str">
        <f t="shared" si="39"/>
        <v>C1</v>
      </c>
      <c r="H182" t="str">
        <f t="shared" si="40"/>
        <v/>
      </c>
      <c r="I182" t="str">
        <f t="shared" si="41"/>
        <v/>
      </c>
      <c r="K182" s="2" t="str">
        <f t="shared" si="31"/>
        <v/>
      </c>
      <c r="L182" s="2" t="str">
        <f t="shared" si="32"/>
        <v/>
      </c>
      <c r="O182" t="str">
        <f t="shared" si="33"/>
        <v/>
      </c>
      <c r="P182" s="2">
        <f t="shared" si="34"/>
        <v>176.57586819258088</v>
      </c>
      <c r="Q182" s="2">
        <f t="shared" si="35"/>
        <v>174.96517363851618</v>
      </c>
      <c r="R182" s="2"/>
      <c r="T182" t="str">
        <f t="shared" si="36"/>
        <v/>
      </c>
    </row>
    <row r="183" spans="1:20" x14ac:dyDescent="0.25">
      <c r="A183" s="3" t="str">
        <f t="shared" si="28"/>
        <v>0xB5</v>
      </c>
      <c r="B183">
        <v>181</v>
      </c>
      <c r="C183">
        <f t="shared" si="29"/>
        <v>182</v>
      </c>
      <c r="D183">
        <f t="shared" si="37"/>
        <v>5096</v>
      </c>
      <c r="E183">
        <f t="shared" si="38"/>
        <v>11</v>
      </c>
      <c r="F183">
        <f t="shared" si="30"/>
        <v>-4</v>
      </c>
      <c r="G183" t="str">
        <f t="shared" si="39"/>
        <v>C1</v>
      </c>
      <c r="H183" t="str">
        <f t="shared" si="40"/>
        <v/>
      </c>
      <c r="I183" t="str">
        <f t="shared" si="41"/>
        <v/>
      </c>
      <c r="K183" s="2" t="str">
        <f t="shared" si="31"/>
        <v/>
      </c>
      <c r="L183" s="2" t="str">
        <f t="shared" si="32"/>
        <v/>
      </c>
      <c r="O183" t="str">
        <f t="shared" si="33"/>
        <v/>
      </c>
      <c r="P183" s="2">
        <f t="shared" si="34"/>
        <v>175.60567111459969</v>
      </c>
      <c r="Q183" s="2">
        <f t="shared" si="35"/>
        <v>174.00382653061223</v>
      </c>
      <c r="R183" s="2"/>
      <c r="T183" t="str">
        <f t="shared" si="36"/>
        <v/>
      </c>
    </row>
    <row r="184" spans="1:20" x14ac:dyDescent="0.25">
      <c r="A184" s="3" t="str">
        <f t="shared" si="28"/>
        <v>0xB6</v>
      </c>
      <c r="B184">
        <v>182</v>
      </c>
      <c r="C184">
        <f t="shared" si="29"/>
        <v>183</v>
      </c>
      <c r="D184">
        <f t="shared" si="37"/>
        <v>5124</v>
      </c>
      <c r="E184">
        <f t="shared" si="38"/>
        <v>9</v>
      </c>
      <c r="F184">
        <f t="shared" si="30"/>
        <v>-6</v>
      </c>
      <c r="G184" t="str">
        <f t="shared" si="39"/>
        <v>C2</v>
      </c>
      <c r="H184" t="str">
        <f t="shared" si="40"/>
        <v>M3</v>
      </c>
      <c r="I184" t="str">
        <f t="shared" si="41"/>
        <v/>
      </c>
      <c r="K184" s="2">
        <f t="shared" si="31"/>
        <v>69.85843091334894</v>
      </c>
      <c r="L184" s="2">
        <f t="shared" si="32"/>
        <v>69.221194379391108</v>
      </c>
      <c r="N184" t="s">
        <v>92</v>
      </c>
      <c r="O184" t="str">
        <f t="shared" si="33"/>
        <v>0xB6</v>
      </c>
      <c r="P184" s="2">
        <f t="shared" si="34"/>
        <v>174.64607728337236</v>
      </c>
      <c r="Q184" s="2">
        <f t="shared" si="35"/>
        <v>173.05298594847775</v>
      </c>
      <c r="R184" s="2"/>
      <c r="S184" t="s">
        <v>53</v>
      </c>
      <c r="T184" t="str">
        <f t="shared" si="36"/>
        <v>0xB6</v>
      </c>
    </row>
    <row r="185" spans="1:20" x14ac:dyDescent="0.25">
      <c r="A185" s="3" t="str">
        <f t="shared" si="28"/>
        <v>0xB7</v>
      </c>
      <c r="B185">
        <v>183</v>
      </c>
      <c r="C185">
        <f t="shared" si="29"/>
        <v>184</v>
      </c>
      <c r="D185">
        <f t="shared" si="37"/>
        <v>5152</v>
      </c>
      <c r="E185">
        <f t="shared" si="38"/>
        <v>7</v>
      </c>
      <c r="F185">
        <f t="shared" si="30"/>
        <v>7</v>
      </c>
      <c r="G185" t="str">
        <f t="shared" si="39"/>
        <v>C1</v>
      </c>
      <c r="H185" t="str">
        <f t="shared" si="40"/>
        <v/>
      </c>
      <c r="I185" t="str">
        <f t="shared" si="41"/>
        <v/>
      </c>
      <c r="K185" s="2" t="str">
        <f t="shared" si="31"/>
        <v/>
      </c>
      <c r="L185" s="2" t="str">
        <f t="shared" si="32"/>
        <v/>
      </c>
      <c r="O185" t="str">
        <f t="shared" si="33"/>
        <v/>
      </c>
      <c r="P185" s="2">
        <f t="shared" si="34"/>
        <v>173.69691381987576</v>
      </c>
      <c r="Q185" s="2">
        <f t="shared" si="35"/>
        <v>172.11248059006212</v>
      </c>
      <c r="R185" s="2"/>
      <c r="T185" t="str">
        <f t="shared" si="36"/>
        <v/>
      </c>
    </row>
    <row r="186" spans="1:20" x14ac:dyDescent="0.25">
      <c r="A186" s="3" t="str">
        <f t="shared" si="28"/>
        <v>0xB8</v>
      </c>
      <c r="B186">
        <v>184</v>
      </c>
      <c r="C186">
        <f t="shared" si="29"/>
        <v>185</v>
      </c>
      <c r="D186">
        <f t="shared" si="37"/>
        <v>5180</v>
      </c>
      <c r="E186">
        <f t="shared" si="38"/>
        <v>5</v>
      </c>
      <c r="F186">
        <f t="shared" si="30"/>
        <v>5</v>
      </c>
      <c r="G186" t="str">
        <f t="shared" si="39"/>
        <v>C3</v>
      </c>
      <c r="H186" t="str">
        <f t="shared" si="40"/>
        <v/>
      </c>
      <c r="I186" t="str">
        <f t="shared" si="41"/>
        <v>M5</v>
      </c>
      <c r="K186" s="2" t="str">
        <f t="shared" si="31"/>
        <v/>
      </c>
      <c r="L186" s="2" t="str">
        <f t="shared" si="32"/>
        <v/>
      </c>
      <c r="O186" t="str">
        <f t="shared" si="33"/>
        <v/>
      </c>
      <c r="P186" s="2">
        <f t="shared" si="34"/>
        <v>172.75801158301158</v>
      </c>
      <c r="Q186" s="2">
        <f t="shared" si="35"/>
        <v>171.18214285714285</v>
      </c>
      <c r="R186" s="2"/>
      <c r="T186" t="str">
        <f t="shared" si="36"/>
        <v/>
      </c>
    </row>
    <row r="187" spans="1:20" x14ac:dyDescent="0.25">
      <c r="A187" s="3" t="str">
        <f t="shared" si="28"/>
        <v>0xB9</v>
      </c>
      <c r="B187">
        <v>185</v>
      </c>
      <c r="C187">
        <f t="shared" si="29"/>
        <v>186</v>
      </c>
      <c r="D187">
        <f t="shared" si="37"/>
        <v>5208</v>
      </c>
      <c r="E187">
        <f t="shared" si="38"/>
        <v>3</v>
      </c>
      <c r="F187">
        <f t="shared" si="30"/>
        <v>3</v>
      </c>
      <c r="G187" t="str">
        <f t="shared" si="39"/>
        <v>C2</v>
      </c>
      <c r="H187" t="str">
        <f t="shared" si="40"/>
        <v>M3</v>
      </c>
      <c r="I187" t="str">
        <f t="shared" si="41"/>
        <v/>
      </c>
      <c r="K187" s="2">
        <f t="shared" si="31"/>
        <v>68.731682027649768</v>
      </c>
      <c r="L187" s="2">
        <f t="shared" si="32"/>
        <v>68.104723502304154</v>
      </c>
      <c r="O187" t="str">
        <f t="shared" si="33"/>
        <v/>
      </c>
      <c r="P187" s="2">
        <f t="shared" si="34"/>
        <v>171.82920506912441</v>
      </c>
      <c r="Q187" s="2">
        <f t="shared" si="35"/>
        <v>170.26180875576037</v>
      </c>
      <c r="R187" s="2"/>
      <c r="T187" t="str">
        <f t="shared" si="36"/>
        <v/>
      </c>
    </row>
    <row r="188" spans="1:20" x14ac:dyDescent="0.25">
      <c r="A188" s="3" t="str">
        <f t="shared" si="28"/>
        <v>0xBA</v>
      </c>
      <c r="B188">
        <v>186</v>
      </c>
      <c r="C188">
        <f t="shared" si="29"/>
        <v>187</v>
      </c>
      <c r="D188">
        <f t="shared" si="37"/>
        <v>5236</v>
      </c>
      <c r="E188">
        <f t="shared" si="38"/>
        <v>1</v>
      </c>
      <c r="F188">
        <f t="shared" si="30"/>
        <v>1</v>
      </c>
      <c r="G188" t="str">
        <f t="shared" si="39"/>
        <v>C1</v>
      </c>
      <c r="H188" t="str">
        <f t="shared" si="40"/>
        <v/>
      </c>
      <c r="I188" t="str">
        <f t="shared" si="41"/>
        <v/>
      </c>
      <c r="K188" s="2" t="str">
        <f t="shared" si="31"/>
        <v/>
      </c>
      <c r="L188" s="2" t="str">
        <f t="shared" si="32"/>
        <v/>
      </c>
      <c r="O188" t="str">
        <f t="shared" si="33"/>
        <v/>
      </c>
      <c r="P188" s="2">
        <f t="shared" si="34"/>
        <v>170.91033231474407</v>
      </c>
      <c r="Q188" s="2">
        <f t="shared" si="35"/>
        <v>169.35131779984721</v>
      </c>
      <c r="R188" s="2"/>
      <c r="T188" t="str">
        <f t="shared" si="36"/>
        <v/>
      </c>
    </row>
    <row r="189" spans="1:20" x14ac:dyDescent="0.25">
      <c r="A189" s="3" t="str">
        <f t="shared" si="28"/>
        <v>0xBB</v>
      </c>
      <c r="B189">
        <v>187</v>
      </c>
      <c r="C189">
        <f t="shared" si="29"/>
        <v>188</v>
      </c>
      <c r="D189">
        <f t="shared" si="37"/>
        <v>5264</v>
      </c>
      <c r="E189">
        <f t="shared" si="38"/>
        <v>14</v>
      </c>
      <c r="F189">
        <f t="shared" si="30"/>
        <v>-1</v>
      </c>
      <c r="G189" t="str">
        <f t="shared" si="39"/>
        <v>C1</v>
      </c>
      <c r="H189" t="str">
        <f t="shared" si="40"/>
        <v/>
      </c>
      <c r="I189" t="str">
        <f t="shared" si="41"/>
        <v/>
      </c>
      <c r="K189" s="2" t="str">
        <f t="shared" si="31"/>
        <v/>
      </c>
      <c r="L189" s="2" t="str">
        <f t="shared" si="32"/>
        <v/>
      </c>
      <c r="O189" t="str">
        <f t="shared" si="33"/>
        <v/>
      </c>
      <c r="P189" s="2">
        <f t="shared" si="34"/>
        <v>170.00123480243161</v>
      </c>
      <c r="Q189" s="2">
        <f t="shared" si="35"/>
        <v>168.45051291793314</v>
      </c>
      <c r="R189" s="2"/>
      <c r="T189" t="str">
        <f t="shared" si="36"/>
        <v/>
      </c>
    </row>
    <row r="190" spans="1:20" x14ac:dyDescent="0.25">
      <c r="A190" s="3" t="str">
        <f t="shared" si="28"/>
        <v>0xBC</v>
      </c>
      <c r="B190">
        <v>188</v>
      </c>
      <c r="C190">
        <f t="shared" si="29"/>
        <v>189</v>
      </c>
      <c r="D190">
        <f t="shared" si="37"/>
        <v>5292</v>
      </c>
      <c r="E190">
        <f t="shared" si="38"/>
        <v>12</v>
      </c>
      <c r="F190">
        <f t="shared" si="30"/>
        <v>-3</v>
      </c>
      <c r="G190" t="str">
        <f t="shared" si="39"/>
        <v>C2</v>
      </c>
      <c r="H190" t="str">
        <f t="shared" si="40"/>
        <v>M3</v>
      </c>
      <c r="I190" t="str">
        <f t="shared" si="41"/>
        <v/>
      </c>
      <c r="K190" s="2">
        <f t="shared" si="31"/>
        <v>67.640702947845796</v>
      </c>
      <c r="L190" s="2">
        <f t="shared" si="32"/>
        <v>67.023696145124717</v>
      </c>
      <c r="O190" t="str">
        <f t="shared" si="33"/>
        <v/>
      </c>
      <c r="P190" s="2">
        <f t="shared" si="34"/>
        <v>169.10175736961452</v>
      </c>
      <c r="Q190" s="2">
        <f t="shared" si="35"/>
        <v>167.55924036281178</v>
      </c>
      <c r="R190" s="2"/>
      <c r="T190" t="str">
        <f t="shared" si="36"/>
        <v/>
      </c>
    </row>
    <row r="191" spans="1:20" x14ac:dyDescent="0.25">
      <c r="A191" s="3" t="str">
        <f t="shared" si="28"/>
        <v>0xBD</v>
      </c>
      <c r="B191">
        <v>189</v>
      </c>
      <c r="C191">
        <f t="shared" si="29"/>
        <v>190</v>
      </c>
      <c r="D191">
        <f t="shared" si="37"/>
        <v>5320</v>
      </c>
      <c r="E191">
        <f t="shared" si="38"/>
        <v>10</v>
      </c>
      <c r="F191">
        <f t="shared" si="30"/>
        <v>-5</v>
      </c>
      <c r="G191" t="str">
        <f t="shared" si="39"/>
        <v>C3</v>
      </c>
      <c r="H191" t="str">
        <f t="shared" si="40"/>
        <v/>
      </c>
      <c r="I191" t="str">
        <f t="shared" si="41"/>
        <v>M5</v>
      </c>
      <c r="K191" s="2" t="str">
        <f t="shared" si="31"/>
        <v/>
      </c>
      <c r="L191" s="2" t="str">
        <f t="shared" si="32"/>
        <v/>
      </c>
      <c r="O191" t="str">
        <f t="shared" si="33"/>
        <v/>
      </c>
      <c r="P191" s="2">
        <f t="shared" si="34"/>
        <v>168.21174812030074</v>
      </c>
      <c r="Q191" s="2">
        <f t="shared" si="35"/>
        <v>166.67734962406016</v>
      </c>
      <c r="R191" s="2"/>
      <c r="T191" t="str">
        <f t="shared" si="36"/>
        <v/>
      </c>
    </row>
    <row r="192" spans="1:20" x14ac:dyDescent="0.25">
      <c r="A192" s="3" t="str">
        <f t="shared" si="28"/>
        <v>0xBE</v>
      </c>
      <c r="B192">
        <v>190</v>
      </c>
      <c r="C192">
        <f t="shared" si="29"/>
        <v>191</v>
      </c>
      <c r="D192">
        <f t="shared" si="37"/>
        <v>5348</v>
      </c>
      <c r="E192">
        <f t="shared" si="38"/>
        <v>8</v>
      </c>
      <c r="F192">
        <f t="shared" si="30"/>
        <v>-7</v>
      </c>
      <c r="G192" t="str">
        <f t="shared" si="39"/>
        <v>C1</v>
      </c>
      <c r="H192" t="str">
        <f t="shared" si="40"/>
        <v/>
      </c>
      <c r="I192" t="str">
        <f t="shared" si="41"/>
        <v/>
      </c>
      <c r="K192" s="2" t="str">
        <f t="shared" si="31"/>
        <v/>
      </c>
      <c r="L192" s="2" t="str">
        <f t="shared" si="32"/>
        <v/>
      </c>
      <c r="O192" t="str">
        <f t="shared" si="33"/>
        <v/>
      </c>
      <c r="P192" s="2">
        <f t="shared" si="34"/>
        <v>167.3310583395662</v>
      </c>
      <c r="Q192" s="2">
        <f t="shared" si="35"/>
        <v>165.8046933433059</v>
      </c>
      <c r="R192" s="2"/>
      <c r="T192" t="str">
        <f t="shared" si="36"/>
        <v/>
      </c>
    </row>
    <row r="193" spans="1:20" x14ac:dyDescent="0.25">
      <c r="A193" s="3" t="str">
        <f t="shared" si="28"/>
        <v>0xBF</v>
      </c>
      <c r="B193">
        <v>191</v>
      </c>
      <c r="C193">
        <f t="shared" si="29"/>
        <v>192</v>
      </c>
      <c r="D193">
        <f t="shared" si="37"/>
        <v>5376</v>
      </c>
      <c r="E193">
        <f t="shared" si="38"/>
        <v>6</v>
      </c>
      <c r="F193">
        <f t="shared" si="30"/>
        <v>6</v>
      </c>
      <c r="G193" t="str">
        <f t="shared" si="39"/>
        <v>C2</v>
      </c>
      <c r="H193" t="str">
        <f t="shared" si="40"/>
        <v>M3</v>
      </c>
      <c r="I193" t="str">
        <f t="shared" si="41"/>
        <v/>
      </c>
      <c r="K193" s="2">
        <f t="shared" si="31"/>
        <v>66.583816964285703</v>
      </c>
      <c r="L193" s="2">
        <f t="shared" si="32"/>
        <v>65.976450892857144</v>
      </c>
      <c r="N193" t="s">
        <v>93</v>
      </c>
      <c r="O193" t="str">
        <f t="shared" si="33"/>
        <v>0xBF</v>
      </c>
      <c r="P193" s="2">
        <f t="shared" si="34"/>
        <v>166.45954241071428</v>
      </c>
      <c r="Q193" s="2">
        <f t="shared" si="35"/>
        <v>164.94112723214286</v>
      </c>
      <c r="R193" s="2"/>
      <c r="S193" t="s">
        <v>94</v>
      </c>
      <c r="T193" t="str">
        <f t="shared" si="36"/>
        <v>0xBF</v>
      </c>
    </row>
    <row r="194" spans="1:20" x14ac:dyDescent="0.25">
      <c r="A194" s="3" t="str">
        <f t="shared" ref="A194:A257" si="42">_xlfn.CONCAT("0x",DEC2HEX(B194,2))</f>
        <v>0xC0</v>
      </c>
      <c r="B194">
        <v>192</v>
      </c>
      <c r="C194">
        <f t="shared" ref="C194:C257" si="43">B194+1</f>
        <v>193</v>
      </c>
      <c r="D194">
        <f t="shared" si="37"/>
        <v>5404</v>
      </c>
      <c r="E194">
        <f t="shared" si="38"/>
        <v>4</v>
      </c>
      <c r="F194">
        <f t="shared" ref="F194:F257" si="44">IF(E194&lt;8,E194,E194-15)</f>
        <v>4</v>
      </c>
      <c r="G194" t="str">
        <f t="shared" si="39"/>
        <v>C1</v>
      </c>
      <c r="H194" t="str">
        <f t="shared" si="40"/>
        <v/>
      </c>
      <c r="I194" t="str">
        <f t="shared" si="41"/>
        <v/>
      </c>
      <c r="K194" s="2" t="str">
        <f t="shared" ref="K194:K257" si="45">IF(AND(MOD(E194,3)=0,E194&lt;&gt;0),1789773/28/5/C194,"")</f>
        <v/>
      </c>
      <c r="L194" s="2" t="str">
        <f t="shared" ref="L194:L257" si="46">IF(AND(MOD(E194,3)=0,E194&lt;&gt;0),1773447/28/5/C194,"")</f>
        <v/>
      </c>
      <c r="O194" t="str">
        <f t="shared" ref="O194:O257" si="47">IF(ISBLANK(N194),"",A194)</f>
        <v/>
      </c>
      <c r="P194" s="2">
        <f t="shared" ref="P194:P257" si="48">1789773/28/2/C194</f>
        <v>165.59705773501111</v>
      </c>
      <c r="Q194" s="2">
        <f t="shared" ref="Q194:Q257" si="49">1773447/28/2/C194</f>
        <v>164.08650999259808</v>
      </c>
      <c r="R194" s="2"/>
      <c r="T194" t="str">
        <f t="shared" ref="T194:T257" si="50">IF(ISBLANK(S194),"",A194)</f>
        <v/>
      </c>
    </row>
    <row r="195" spans="1:20" x14ac:dyDescent="0.25">
      <c r="A195" s="3" t="str">
        <f t="shared" si="42"/>
        <v>0xC1</v>
      </c>
      <c r="B195">
        <v>193</v>
      </c>
      <c r="C195">
        <f t="shared" si="43"/>
        <v>194</v>
      </c>
      <c r="D195">
        <f t="shared" ref="D195:D257" si="51">C195 * 28</f>
        <v>5432</v>
      </c>
      <c r="E195">
        <f t="shared" ref="E195:E257" si="52">MOD(D195,15)</f>
        <v>2</v>
      </c>
      <c r="F195">
        <f t="shared" si="44"/>
        <v>2</v>
      </c>
      <c r="G195" t="str">
        <f t="shared" ref="G195:G257" si="53">IF(E195=0,"C4",IF(MOD(D195,3)=0,"C2",IF(MOD(D195,5)=0,"C3","C1")))</f>
        <v>C1</v>
      </c>
      <c r="H195" t="str">
        <f t="shared" ref="H195:H257" si="54">IF(MOD(D195,3) = 0,"M3","")</f>
        <v/>
      </c>
      <c r="I195" t="str">
        <f t="shared" ref="I195:I257" si="55">IF(MOD(D195,5) = 0,"M5","")</f>
        <v/>
      </c>
      <c r="K195" s="2" t="str">
        <f t="shared" si="45"/>
        <v/>
      </c>
      <c r="L195" s="2" t="str">
        <f t="shared" si="46"/>
        <v/>
      </c>
      <c r="O195" t="str">
        <f t="shared" si="47"/>
        <v/>
      </c>
      <c r="P195" s="2">
        <f t="shared" si="48"/>
        <v>164.74346465390278</v>
      </c>
      <c r="Q195" s="2">
        <f t="shared" si="49"/>
        <v>163.24070324005891</v>
      </c>
      <c r="R195" s="2"/>
      <c r="S195" t="s">
        <v>57</v>
      </c>
      <c r="T195" t="str">
        <f t="shared" si="50"/>
        <v>0xC1</v>
      </c>
    </row>
    <row r="196" spans="1:20" x14ac:dyDescent="0.25">
      <c r="A196" s="3" t="str">
        <f t="shared" si="42"/>
        <v>0xC2</v>
      </c>
      <c r="B196">
        <v>194</v>
      </c>
      <c r="C196">
        <f t="shared" si="43"/>
        <v>195</v>
      </c>
      <c r="D196">
        <f t="shared" si="51"/>
        <v>5460</v>
      </c>
      <c r="E196">
        <f t="shared" si="52"/>
        <v>0</v>
      </c>
      <c r="F196">
        <f t="shared" si="44"/>
        <v>0</v>
      </c>
      <c r="G196" t="str">
        <f t="shared" si="53"/>
        <v>C4</v>
      </c>
      <c r="H196" t="str">
        <f t="shared" si="54"/>
        <v>M3</v>
      </c>
      <c r="I196" t="str">
        <f t="shared" si="55"/>
        <v>M5</v>
      </c>
      <c r="K196" s="2" t="str">
        <f t="shared" si="45"/>
        <v/>
      </c>
      <c r="L196" s="2" t="str">
        <f t="shared" si="46"/>
        <v/>
      </c>
      <c r="O196" t="str">
        <f t="shared" si="47"/>
        <v/>
      </c>
      <c r="P196" s="2">
        <f t="shared" si="48"/>
        <v>163.89862637362637</v>
      </c>
      <c r="Q196" s="2">
        <f t="shared" si="49"/>
        <v>162.40357142857141</v>
      </c>
      <c r="R196" s="2"/>
      <c r="T196" t="str">
        <f t="shared" si="50"/>
        <v/>
      </c>
    </row>
    <row r="197" spans="1:20" x14ac:dyDescent="0.25">
      <c r="A197" s="3" t="str">
        <f t="shared" si="42"/>
        <v>0xC3</v>
      </c>
      <c r="B197">
        <v>195</v>
      </c>
      <c r="C197">
        <f t="shared" si="43"/>
        <v>196</v>
      </c>
      <c r="D197">
        <f t="shared" si="51"/>
        <v>5488</v>
      </c>
      <c r="E197">
        <f t="shared" si="52"/>
        <v>13</v>
      </c>
      <c r="F197">
        <f t="shared" si="44"/>
        <v>-2</v>
      </c>
      <c r="G197" t="str">
        <f t="shared" si="53"/>
        <v>C1</v>
      </c>
      <c r="H197" t="str">
        <f t="shared" si="54"/>
        <v/>
      </c>
      <c r="I197" t="str">
        <f t="shared" si="55"/>
        <v/>
      </c>
      <c r="K197" s="2" t="str">
        <f t="shared" si="45"/>
        <v/>
      </c>
      <c r="L197" s="2" t="str">
        <f t="shared" si="46"/>
        <v/>
      </c>
      <c r="O197" t="str">
        <f t="shared" si="47"/>
        <v/>
      </c>
      <c r="P197" s="2">
        <f t="shared" si="48"/>
        <v>163.06240889212827</v>
      </c>
      <c r="Q197" s="2">
        <f t="shared" si="49"/>
        <v>161.57498177842564</v>
      </c>
      <c r="R197" s="2"/>
      <c r="T197" t="str">
        <f t="shared" si="50"/>
        <v/>
      </c>
    </row>
    <row r="198" spans="1:20" x14ac:dyDescent="0.25">
      <c r="A198" s="3" t="str">
        <f t="shared" si="42"/>
        <v>0xC4</v>
      </c>
      <c r="B198">
        <v>196</v>
      </c>
      <c r="C198">
        <f t="shared" si="43"/>
        <v>197</v>
      </c>
      <c r="D198">
        <f t="shared" si="51"/>
        <v>5516</v>
      </c>
      <c r="E198">
        <f t="shared" si="52"/>
        <v>11</v>
      </c>
      <c r="F198">
        <f t="shared" si="44"/>
        <v>-4</v>
      </c>
      <c r="G198" t="str">
        <f t="shared" si="53"/>
        <v>C1</v>
      </c>
      <c r="H198" t="str">
        <f t="shared" si="54"/>
        <v/>
      </c>
      <c r="I198" t="str">
        <f t="shared" si="55"/>
        <v/>
      </c>
      <c r="K198" s="2" t="str">
        <f t="shared" si="45"/>
        <v/>
      </c>
      <c r="L198" s="2" t="str">
        <f t="shared" si="46"/>
        <v/>
      </c>
      <c r="O198" t="str">
        <f t="shared" si="47"/>
        <v/>
      </c>
      <c r="P198" s="2">
        <f t="shared" si="48"/>
        <v>162.23468092820883</v>
      </c>
      <c r="Q198" s="2">
        <f t="shared" si="49"/>
        <v>160.75480420594633</v>
      </c>
      <c r="R198" s="2"/>
      <c r="T198" t="str">
        <f t="shared" si="50"/>
        <v/>
      </c>
    </row>
    <row r="199" spans="1:20" x14ac:dyDescent="0.25">
      <c r="A199" s="3" t="str">
        <f t="shared" si="42"/>
        <v>0xC5</v>
      </c>
      <c r="B199">
        <v>197</v>
      </c>
      <c r="C199">
        <f t="shared" si="43"/>
        <v>198</v>
      </c>
      <c r="D199">
        <f t="shared" si="51"/>
        <v>5544</v>
      </c>
      <c r="E199">
        <f t="shared" si="52"/>
        <v>9</v>
      </c>
      <c r="F199">
        <f t="shared" si="44"/>
        <v>-6</v>
      </c>
      <c r="G199" t="str">
        <f t="shared" si="53"/>
        <v>C2</v>
      </c>
      <c r="H199" t="str">
        <f t="shared" si="54"/>
        <v>M3</v>
      </c>
      <c r="I199" t="str">
        <f t="shared" si="55"/>
        <v/>
      </c>
      <c r="K199" s="2">
        <f t="shared" si="45"/>
        <v>64.56612554112553</v>
      </c>
      <c r="L199" s="2">
        <f t="shared" si="46"/>
        <v>63.977164502164506</v>
      </c>
      <c r="O199" t="str">
        <f t="shared" si="47"/>
        <v/>
      </c>
      <c r="P199" s="2">
        <f t="shared" si="48"/>
        <v>161.41531385281385</v>
      </c>
      <c r="Q199" s="2">
        <f t="shared" si="49"/>
        <v>159.94291125541125</v>
      </c>
      <c r="R199" s="2"/>
      <c r="T199" t="str">
        <f t="shared" si="50"/>
        <v/>
      </c>
    </row>
    <row r="200" spans="1:20" x14ac:dyDescent="0.25">
      <c r="A200" s="3" t="str">
        <f t="shared" si="42"/>
        <v>0xC6</v>
      </c>
      <c r="B200">
        <v>198</v>
      </c>
      <c r="C200">
        <f t="shared" si="43"/>
        <v>199</v>
      </c>
      <c r="D200">
        <f t="shared" si="51"/>
        <v>5572</v>
      </c>
      <c r="E200">
        <f t="shared" si="52"/>
        <v>7</v>
      </c>
      <c r="F200">
        <f t="shared" si="44"/>
        <v>7</v>
      </c>
      <c r="G200" t="str">
        <f t="shared" si="53"/>
        <v>C1</v>
      </c>
      <c r="H200" t="str">
        <f t="shared" si="54"/>
        <v/>
      </c>
      <c r="I200" t="str">
        <f t="shared" si="55"/>
        <v/>
      </c>
      <c r="K200" s="2" t="str">
        <f t="shared" si="45"/>
        <v/>
      </c>
      <c r="L200" s="2" t="str">
        <f t="shared" si="46"/>
        <v/>
      </c>
      <c r="O200" t="str">
        <f t="shared" si="47"/>
        <v/>
      </c>
      <c r="P200" s="2">
        <f t="shared" si="48"/>
        <v>160.6041816223977</v>
      </c>
      <c r="Q200" s="2">
        <f t="shared" si="49"/>
        <v>159.13917803302226</v>
      </c>
      <c r="R200" s="2"/>
      <c r="T200" t="str">
        <f t="shared" si="50"/>
        <v/>
      </c>
    </row>
    <row r="201" spans="1:20" x14ac:dyDescent="0.25">
      <c r="A201" s="3" t="str">
        <f t="shared" si="42"/>
        <v>0xC7</v>
      </c>
      <c r="B201">
        <v>199</v>
      </c>
      <c r="C201">
        <f t="shared" si="43"/>
        <v>200</v>
      </c>
      <c r="D201">
        <f t="shared" si="51"/>
        <v>5600</v>
      </c>
      <c r="E201">
        <f t="shared" si="52"/>
        <v>5</v>
      </c>
      <c r="F201">
        <f t="shared" si="44"/>
        <v>5</v>
      </c>
      <c r="G201" t="str">
        <f t="shared" si="53"/>
        <v>C3</v>
      </c>
      <c r="H201" t="str">
        <f t="shared" si="54"/>
        <v/>
      </c>
      <c r="I201" t="str">
        <f t="shared" si="55"/>
        <v>M5</v>
      </c>
      <c r="K201" s="2" t="str">
        <f t="shared" si="45"/>
        <v/>
      </c>
      <c r="L201" s="2" t="str">
        <f t="shared" si="46"/>
        <v/>
      </c>
      <c r="O201" t="str">
        <f t="shared" si="47"/>
        <v/>
      </c>
      <c r="P201" s="2">
        <f t="shared" si="48"/>
        <v>159.80116071428571</v>
      </c>
      <c r="Q201" s="2">
        <f t="shared" si="49"/>
        <v>158.34348214285714</v>
      </c>
      <c r="R201" s="2"/>
      <c r="T201" t="str">
        <f t="shared" si="50"/>
        <v/>
      </c>
    </row>
    <row r="202" spans="1:20" x14ac:dyDescent="0.25">
      <c r="A202" s="3" t="str">
        <f t="shared" si="42"/>
        <v>0xC8</v>
      </c>
      <c r="B202">
        <v>200</v>
      </c>
      <c r="C202">
        <f t="shared" si="43"/>
        <v>201</v>
      </c>
      <c r="D202">
        <f t="shared" si="51"/>
        <v>5628</v>
      </c>
      <c r="E202">
        <f t="shared" si="52"/>
        <v>3</v>
      </c>
      <c r="F202">
        <f t="shared" si="44"/>
        <v>3</v>
      </c>
      <c r="G202" t="str">
        <f t="shared" si="53"/>
        <v>C2</v>
      </c>
      <c r="H202" t="str">
        <f t="shared" si="54"/>
        <v>M3</v>
      </c>
      <c r="I202" t="str">
        <f t="shared" si="55"/>
        <v/>
      </c>
      <c r="K202" s="2">
        <f t="shared" si="45"/>
        <v>63.602452025586345</v>
      </c>
      <c r="L202" s="2">
        <f t="shared" si="46"/>
        <v>63.022281449893391</v>
      </c>
      <c r="O202" t="str">
        <f t="shared" si="47"/>
        <v/>
      </c>
      <c r="P202" s="2">
        <f t="shared" si="48"/>
        <v>159.00613006396588</v>
      </c>
      <c r="Q202" s="2">
        <f t="shared" si="49"/>
        <v>157.55570362473347</v>
      </c>
      <c r="R202" s="2"/>
      <c r="T202" t="str">
        <f t="shared" si="50"/>
        <v/>
      </c>
    </row>
    <row r="203" spans="1:20" x14ac:dyDescent="0.25">
      <c r="A203" s="3" t="str">
        <f t="shared" si="42"/>
        <v>0xC9</v>
      </c>
      <c r="B203">
        <v>201</v>
      </c>
      <c r="C203">
        <f t="shared" si="43"/>
        <v>202</v>
      </c>
      <c r="D203">
        <f t="shared" si="51"/>
        <v>5656</v>
      </c>
      <c r="E203">
        <f t="shared" si="52"/>
        <v>1</v>
      </c>
      <c r="F203">
        <f t="shared" si="44"/>
        <v>1</v>
      </c>
      <c r="G203" t="str">
        <f t="shared" si="53"/>
        <v>C1</v>
      </c>
      <c r="H203" t="str">
        <f t="shared" si="54"/>
        <v/>
      </c>
      <c r="I203" t="str">
        <f t="shared" si="55"/>
        <v/>
      </c>
      <c r="K203" s="2" t="str">
        <f t="shared" si="45"/>
        <v/>
      </c>
      <c r="L203" s="2" t="str">
        <f t="shared" si="46"/>
        <v/>
      </c>
      <c r="O203" t="str">
        <f t="shared" si="47"/>
        <v/>
      </c>
      <c r="P203" s="2">
        <f t="shared" si="48"/>
        <v>158.21897100424329</v>
      </c>
      <c r="Q203" s="2">
        <f t="shared" si="49"/>
        <v>156.77572489391795</v>
      </c>
      <c r="R203" s="2"/>
      <c r="T203" t="str">
        <f t="shared" si="50"/>
        <v/>
      </c>
    </row>
    <row r="204" spans="1:20" x14ac:dyDescent="0.25">
      <c r="A204" s="3" t="str">
        <f t="shared" si="42"/>
        <v>0xCA</v>
      </c>
      <c r="B204">
        <v>202</v>
      </c>
      <c r="C204">
        <f t="shared" si="43"/>
        <v>203</v>
      </c>
      <c r="D204">
        <f t="shared" si="51"/>
        <v>5684</v>
      </c>
      <c r="E204">
        <f t="shared" si="52"/>
        <v>14</v>
      </c>
      <c r="F204">
        <f t="shared" si="44"/>
        <v>-1</v>
      </c>
      <c r="G204" t="str">
        <f t="shared" si="53"/>
        <v>C1</v>
      </c>
      <c r="H204" t="str">
        <f t="shared" si="54"/>
        <v/>
      </c>
      <c r="I204" t="str">
        <f t="shared" si="55"/>
        <v/>
      </c>
      <c r="K204" s="2" t="str">
        <f t="shared" si="45"/>
        <v/>
      </c>
      <c r="L204" s="2" t="str">
        <f t="shared" si="46"/>
        <v/>
      </c>
      <c r="O204" t="str">
        <f t="shared" si="47"/>
        <v/>
      </c>
      <c r="P204" s="2">
        <f t="shared" si="48"/>
        <v>157.43956720619281</v>
      </c>
      <c r="Q204" s="2">
        <f t="shared" si="49"/>
        <v>156.00343068261787</v>
      </c>
      <c r="R204" s="2"/>
      <c r="T204" t="str">
        <f t="shared" si="50"/>
        <v/>
      </c>
    </row>
    <row r="205" spans="1:20" x14ac:dyDescent="0.25">
      <c r="A205" s="3" t="str">
        <f t="shared" si="42"/>
        <v>0xCB</v>
      </c>
      <c r="B205">
        <v>203</v>
      </c>
      <c r="C205">
        <f t="shared" si="43"/>
        <v>204</v>
      </c>
      <c r="D205">
        <f t="shared" si="51"/>
        <v>5712</v>
      </c>
      <c r="E205">
        <f t="shared" si="52"/>
        <v>12</v>
      </c>
      <c r="F205">
        <f t="shared" si="44"/>
        <v>-3</v>
      </c>
      <c r="G205" t="str">
        <f t="shared" si="53"/>
        <v>C2</v>
      </c>
      <c r="H205" t="str">
        <f t="shared" si="54"/>
        <v>M3</v>
      </c>
      <c r="I205" t="str">
        <f t="shared" si="55"/>
        <v/>
      </c>
      <c r="K205" s="2">
        <f t="shared" si="45"/>
        <v>62.667121848739491</v>
      </c>
      <c r="L205" s="2">
        <f t="shared" si="46"/>
        <v>62.09548319327731</v>
      </c>
      <c r="N205" t="s">
        <v>233</v>
      </c>
      <c r="O205" t="str">
        <f t="shared" si="47"/>
        <v>0xCB</v>
      </c>
      <c r="P205" s="2">
        <f t="shared" si="48"/>
        <v>156.66780462184875</v>
      </c>
      <c r="Q205" s="2">
        <f t="shared" si="49"/>
        <v>155.23870798319328</v>
      </c>
      <c r="R205" s="2"/>
      <c r="S205" t="s">
        <v>95</v>
      </c>
      <c r="T205" t="str">
        <f t="shared" si="50"/>
        <v>0xCB</v>
      </c>
    </row>
    <row r="206" spans="1:20" x14ac:dyDescent="0.25">
      <c r="A206" s="3" t="str">
        <f t="shared" si="42"/>
        <v>0xCC</v>
      </c>
      <c r="B206">
        <v>204</v>
      </c>
      <c r="C206">
        <f t="shared" si="43"/>
        <v>205</v>
      </c>
      <c r="D206">
        <f t="shared" si="51"/>
        <v>5740</v>
      </c>
      <c r="E206">
        <f t="shared" si="52"/>
        <v>10</v>
      </c>
      <c r="F206">
        <f t="shared" si="44"/>
        <v>-5</v>
      </c>
      <c r="G206" t="str">
        <f t="shared" si="53"/>
        <v>C3</v>
      </c>
      <c r="H206" t="str">
        <f t="shared" si="54"/>
        <v/>
      </c>
      <c r="I206" t="str">
        <f t="shared" si="55"/>
        <v>M5</v>
      </c>
      <c r="K206" s="2" t="str">
        <f t="shared" si="45"/>
        <v/>
      </c>
      <c r="L206" s="2" t="str">
        <f t="shared" si="46"/>
        <v/>
      </c>
      <c r="O206" t="str">
        <f t="shared" si="47"/>
        <v/>
      </c>
      <c r="P206" s="2">
        <f t="shared" si="48"/>
        <v>155.90357142857141</v>
      </c>
      <c r="Q206" s="2">
        <f t="shared" si="49"/>
        <v>154.48144599303134</v>
      </c>
      <c r="R206" s="2"/>
      <c r="S206" t="s">
        <v>59</v>
      </c>
      <c r="T206" t="str">
        <f t="shared" si="50"/>
        <v>0xCC</v>
      </c>
    </row>
    <row r="207" spans="1:20" x14ac:dyDescent="0.25">
      <c r="A207" s="3" t="str">
        <f t="shared" si="42"/>
        <v>0xCD</v>
      </c>
      <c r="B207">
        <v>205</v>
      </c>
      <c r="C207">
        <f t="shared" si="43"/>
        <v>206</v>
      </c>
      <c r="D207">
        <f t="shared" si="51"/>
        <v>5768</v>
      </c>
      <c r="E207">
        <f t="shared" si="52"/>
        <v>8</v>
      </c>
      <c r="F207">
        <f t="shared" si="44"/>
        <v>-7</v>
      </c>
      <c r="G207" t="str">
        <f t="shared" si="53"/>
        <v>C1</v>
      </c>
      <c r="H207" t="str">
        <f t="shared" si="54"/>
        <v/>
      </c>
      <c r="I207" t="str">
        <f t="shared" si="55"/>
        <v/>
      </c>
      <c r="K207" s="2" t="str">
        <f t="shared" si="45"/>
        <v/>
      </c>
      <c r="L207" s="2" t="str">
        <f t="shared" si="46"/>
        <v/>
      </c>
      <c r="O207" t="str">
        <f t="shared" si="47"/>
        <v/>
      </c>
      <c r="P207" s="2">
        <f t="shared" si="48"/>
        <v>155.14675797503466</v>
      </c>
      <c r="Q207" s="2">
        <f t="shared" si="49"/>
        <v>153.73153606102636</v>
      </c>
      <c r="R207" s="2"/>
      <c r="T207" t="str">
        <f t="shared" si="50"/>
        <v/>
      </c>
    </row>
    <row r="208" spans="1:20" x14ac:dyDescent="0.25">
      <c r="A208" s="3" t="str">
        <f t="shared" si="42"/>
        <v>0xCE</v>
      </c>
      <c r="B208">
        <v>206</v>
      </c>
      <c r="C208">
        <f t="shared" si="43"/>
        <v>207</v>
      </c>
      <c r="D208">
        <f t="shared" si="51"/>
        <v>5796</v>
      </c>
      <c r="E208">
        <f t="shared" si="52"/>
        <v>6</v>
      </c>
      <c r="F208">
        <f t="shared" si="44"/>
        <v>6</v>
      </c>
      <c r="G208" t="str">
        <f t="shared" si="53"/>
        <v>C2</v>
      </c>
      <c r="H208" t="str">
        <f t="shared" si="54"/>
        <v>M3</v>
      </c>
      <c r="I208" t="str">
        <f t="shared" si="55"/>
        <v/>
      </c>
      <c r="K208" s="2">
        <f t="shared" si="45"/>
        <v>61.758902691511381</v>
      </c>
      <c r="L208" s="2">
        <f t="shared" si="46"/>
        <v>61.195548654244305</v>
      </c>
      <c r="N208" t="s">
        <v>96</v>
      </c>
      <c r="O208" t="str">
        <f t="shared" si="47"/>
        <v>0xCE</v>
      </c>
      <c r="P208" s="2">
        <f t="shared" si="48"/>
        <v>154.39725672877847</v>
      </c>
      <c r="Q208" s="2">
        <f t="shared" si="49"/>
        <v>152.98887163561076</v>
      </c>
      <c r="R208" s="2"/>
      <c r="T208" t="str">
        <f t="shared" si="50"/>
        <v/>
      </c>
    </row>
    <row r="209" spans="1:20" x14ac:dyDescent="0.25">
      <c r="A209" s="3" t="str">
        <f t="shared" si="42"/>
        <v>0xCF</v>
      </c>
      <c r="B209">
        <v>207</v>
      </c>
      <c r="C209">
        <f t="shared" si="43"/>
        <v>208</v>
      </c>
      <c r="D209">
        <f t="shared" si="51"/>
        <v>5824</v>
      </c>
      <c r="E209">
        <f t="shared" si="52"/>
        <v>4</v>
      </c>
      <c r="F209">
        <f t="shared" si="44"/>
        <v>4</v>
      </c>
      <c r="G209" t="str">
        <f t="shared" si="53"/>
        <v>C1</v>
      </c>
      <c r="H209" t="str">
        <f t="shared" si="54"/>
        <v/>
      </c>
      <c r="I209" t="str">
        <f t="shared" si="55"/>
        <v/>
      </c>
      <c r="K209" s="2" t="str">
        <f t="shared" si="45"/>
        <v/>
      </c>
      <c r="L209" s="2" t="str">
        <f t="shared" si="46"/>
        <v/>
      </c>
      <c r="O209" t="str">
        <f t="shared" si="47"/>
        <v/>
      </c>
      <c r="P209" s="2">
        <f t="shared" si="48"/>
        <v>153.65496222527472</v>
      </c>
      <c r="Q209" s="2">
        <f t="shared" si="49"/>
        <v>152.25334821428572</v>
      </c>
      <c r="R209" s="2"/>
      <c r="T209" t="str">
        <f t="shared" si="50"/>
        <v/>
      </c>
    </row>
    <row r="210" spans="1:20" x14ac:dyDescent="0.25">
      <c r="A210" s="3" t="str">
        <f t="shared" si="42"/>
        <v>0xD0</v>
      </c>
      <c r="B210">
        <v>208</v>
      </c>
      <c r="C210">
        <f t="shared" si="43"/>
        <v>209</v>
      </c>
      <c r="D210">
        <f t="shared" si="51"/>
        <v>5852</v>
      </c>
      <c r="E210">
        <f t="shared" si="52"/>
        <v>2</v>
      </c>
      <c r="F210">
        <f t="shared" si="44"/>
        <v>2</v>
      </c>
      <c r="G210" t="str">
        <f t="shared" si="53"/>
        <v>C1</v>
      </c>
      <c r="H210" t="str">
        <f t="shared" si="54"/>
        <v/>
      </c>
      <c r="I210" t="str">
        <f t="shared" si="55"/>
        <v/>
      </c>
      <c r="K210" s="2" t="str">
        <f t="shared" si="45"/>
        <v/>
      </c>
      <c r="L210" s="2" t="str">
        <f t="shared" si="46"/>
        <v/>
      </c>
      <c r="O210" t="str">
        <f t="shared" si="47"/>
        <v/>
      </c>
      <c r="P210" s="2">
        <f t="shared" si="48"/>
        <v>152.91977101845521</v>
      </c>
      <c r="Q210" s="2">
        <f t="shared" si="49"/>
        <v>151.52486329460012</v>
      </c>
      <c r="R210" s="2"/>
      <c r="T210" t="str">
        <f t="shared" si="50"/>
        <v/>
      </c>
    </row>
    <row r="211" spans="1:20" x14ac:dyDescent="0.25">
      <c r="A211" s="3" t="str">
        <f t="shared" si="42"/>
        <v>0xD1</v>
      </c>
      <c r="B211">
        <v>209</v>
      </c>
      <c r="C211">
        <f t="shared" si="43"/>
        <v>210</v>
      </c>
      <c r="D211">
        <f t="shared" si="51"/>
        <v>5880</v>
      </c>
      <c r="E211">
        <f t="shared" si="52"/>
        <v>0</v>
      </c>
      <c r="F211">
        <f t="shared" si="44"/>
        <v>0</v>
      </c>
      <c r="G211" t="str">
        <f t="shared" si="53"/>
        <v>C4</v>
      </c>
      <c r="H211" t="str">
        <f t="shared" si="54"/>
        <v>M3</v>
      </c>
      <c r="I211" t="str">
        <f t="shared" si="55"/>
        <v>M5</v>
      </c>
      <c r="K211" s="2" t="str">
        <f t="shared" si="45"/>
        <v/>
      </c>
      <c r="L211" s="2" t="str">
        <f t="shared" si="46"/>
        <v/>
      </c>
      <c r="O211" t="str">
        <f t="shared" si="47"/>
        <v/>
      </c>
      <c r="P211" s="2">
        <f t="shared" si="48"/>
        <v>152.19158163265305</v>
      </c>
      <c r="Q211" s="2">
        <f t="shared" si="49"/>
        <v>150.80331632653062</v>
      </c>
      <c r="R211" s="2"/>
      <c r="T211" t="str">
        <f t="shared" si="50"/>
        <v/>
      </c>
    </row>
    <row r="212" spans="1:20" x14ac:dyDescent="0.25">
      <c r="A212" s="3" t="str">
        <f t="shared" si="42"/>
        <v>0xD2</v>
      </c>
      <c r="B212">
        <v>210</v>
      </c>
      <c r="C212">
        <f t="shared" si="43"/>
        <v>211</v>
      </c>
      <c r="D212">
        <f t="shared" si="51"/>
        <v>5908</v>
      </c>
      <c r="E212">
        <f t="shared" si="52"/>
        <v>13</v>
      </c>
      <c r="F212">
        <f t="shared" si="44"/>
        <v>-2</v>
      </c>
      <c r="G212" t="str">
        <f t="shared" si="53"/>
        <v>C1</v>
      </c>
      <c r="H212" t="str">
        <f t="shared" si="54"/>
        <v/>
      </c>
      <c r="I212" t="str">
        <f t="shared" si="55"/>
        <v/>
      </c>
      <c r="K212" s="2" t="str">
        <f t="shared" si="45"/>
        <v/>
      </c>
      <c r="L212" s="2" t="str">
        <f t="shared" si="46"/>
        <v/>
      </c>
      <c r="O212" t="str">
        <f t="shared" si="47"/>
        <v/>
      </c>
      <c r="P212" s="2">
        <f t="shared" si="48"/>
        <v>151.47029451591061</v>
      </c>
      <c r="Q212" s="2">
        <f t="shared" si="49"/>
        <v>150.08860866621529</v>
      </c>
      <c r="R212" s="2"/>
      <c r="T212" t="str">
        <f t="shared" si="50"/>
        <v/>
      </c>
    </row>
    <row r="213" spans="1:20" x14ac:dyDescent="0.25">
      <c r="A213" s="3" t="str">
        <f t="shared" si="42"/>
        <v>0xD3</v>
      </c>
      <c r="B213">
        <v>211</v>
      </c>
      <c r="C213">
        <f t="shared" si="43"/>
        <v>212</v>
      </c>
      <c r="D213">
        <f t="shared" si="51"/>
        <v>5936</v>
      </c>
      <c r="E213">
        <f t="shared" si="52"/>
        <v>11</v>
      </c>
      <c r="F213">
        <f t="shared" si="44"/>
        <v>-4</v>
      </c>
      <c r="G213" t="str">
        <f t="shared" si="53"/>
        <v>C1</v>
      </c>
      <c r="H213" t="str">
        <f t="shared" si="54"/>
        <v/>
      </c>
      <c r="I213" t="str">
        <f t="shared" si="55"/>
        <v/>
      </c>
      <c r="K213" s="2" t="str">
        <f t="shared" si="45"/>
        <v/>
      </c>
      <c r="L213" s="2" t="str">
        <f t="shared" si="46"/>
        <v/>
      </c>
      <c r="O213" t="str">
        <f t="shared" si="47"/>
        <v/>
      </c>
      <c r="P213" s="2">
        <f t="shared" si="48"/>
        <v>150.75581199460916</v>
      </c>
      <c r="Q213" s="2">
        <f t="shared" si="49"/>
        <v>149.3806435309973</v>
      </c>
      <c r="R213" s="2"/>
      <c r="T213" t="str">
        <f t="shared" si="50"/>
        <v/>
      </c>
    </row>
    <row r="214" spans="1:20" x14ac:dyDescent="0.25">
      <c r="A214" s="3" t="str">
        <f t="shared" si="42"/>
        <v>0xD4</v>
      </c>
      <c r="B214">
        <v>212</v>
      </c>
      <c r="C214">
        <f t="shared" si="43"/>
        <v>213</v>
      </c>
      <c r="D214">
        <f t="shared" si="51"/>
        <v>5964</v>
      </c>
      <c r="E214">
        <f t="shared" si="52"/>
        <v>9</v>
      </c>
      <c r="F214">
        <f t="shared" si="44"/>
        <v>-6</v>
      </c>
      <c r="G214" t="str">
        <f t="shared" si="53"/>
        <v>C2</v>
      </c>
      <c r="H214" t="str">
        <f t="shared" si="54"/>
        <v>M3</v>
      </c>
      <c r="I214" t="str">
        <f t="shared" si="55"/>
        <v/>
      </c>
      <c r="K214" s="2">
        <f t="shared" si="45"/>
        <v>60.019215291750498</v>
      </c>
      <c r="L214" s="2">
        <f t="shared" si="46"/>
        <v>59.471730382293764</v>
      </c>
      <c r="O214" t="str">
        <f t="shared" si="47"/>
        <v/>
      </c>
      <c r="P214" s="2">
        <f t="shared" si="48"/>
        <v>150.04803822937626</v>
      </c>
      <c r="Q214" s="2">
        <f t="shared" si="49"/>
        <v>148.67932595573441</v>
      </c>
      <c r="R214" s="2"/>
      <c r="T214" t="str">
        <f t="shared" si="50"/>
        <v/>
      </c>
    </row>
    <row r="215" spans="1:20" x14ac:dyDescent="0.25">
      <c r="A215" s="3" t="str">
        <f t="shared" si="42"/>
        <v>0xD5</v>
      </c>
      <c r="B215">
        <v>213</v>
      </c>
      <c r="C215">
        <f t="shared" si="43"/>
        <v>214</v>
      </c>
      <c r="D215">
        <f t="shared" si="51"/>
        <v>5992</v>
      </c>
      <c r="E215">
        <f t="shared" si="52"/>
        <v>7</v>
      </c>
      <c r="F215">
        <f t="shared" si="44"/>
        <v>7</v>
      </c>
      <c r="G215" t="str">
        <f t="shared" si="53"/>
        <v>C1</v>
      </c>
      <c r="H215" t="str">
        <f t="shared" si="54"/>
        <v/>
      </c>
      <c r="I215" t="str">
        <f t="shared" si="55"/>
        <v/>
      </c>
      <c r="K215" s="2" t="str">
        <f t="shared" si="45"/>
        <v/>
      </c>
      <c r="L215" s="2" t="str">
        <f t="shared" si="46"/>
        <v/>
      </c>
      <c r="O215" t="str">
        <f t="shared" si="47"/>
        <v/>
      </c>
      <c r="P215" s="2">
        <f t="shared" si="48"/>
        <v>149.34687917222962</v>
      </c>
      <c r="Q215" s="2">
        <f t="shared" si="49"/>
        <v>147.98456275033377</v>
      </c>
      <c r="R215" s="2"/>
      <c r="T215" t="str">
        <f t="shared" si="50"/>
        <v/>
      </c>
    </row>
    <row r="216" spans="1:20" x14ac:dyDescent="0.25">
      <c r="A216" s="3" t="str">
        <f t="shared" si="42"/>
        <v>0xD6</v>
      </c>
      <c r="B216">
        <v>214</v>
      </c>
      <c r="C216">
        <f t="shared" si="43"/>
        <v>215</v>
      </c>
      <c r="D216">
        <f t="shared" si="51"/>
        <v>6020</v>
      </c>
      <c r="E216">
        <f t="shared" si="52"/>
        <v>5</v>
      </c>
      <c r="F216">
        <f t="shared" si="44"/>
        <v>5</v>
      </c>
      <c r="G216" t="str">
        <f t="shared" si="53"/>
        <v>C3</v>
      </c>
      <c r="H216" t="str">
        <f t="shared" si="54"/>
        <v/>
      </c>
      <c r="I216" t="str">
        <f t="shared" si="55"/>
        <v>M5</v>
      </c>
      <c r="K216" s="2" t="str">
        <f t="shared" si="45"/>
        <v/>
      </c>
      <c r="L216" s="2" t="str">
        <f t="shared" si="46"/>
        <v/>
      </c>
      <c r="O216" t="str">
        <f t="shared" si="47"/>
        <v/>
      </c>
      <c r="P216" s="2">
        <f t="shared" si="48"/>
        <v>148.65224252491694</v>
      </c>
      <c r="Q216" s="2">
        <f t="shared" si="49"/>
        <v>147.29626245847174</v>
      </c>
      <c r="R216" s="2"/>
      <c r="T216" t="str">
        <f t="shared" si="50"/>
        <v/>
      </c>
    </row>
    <row r="217" spans="1:20" x14ac:dyDescent="0.25">
      <c r="A217" s="3" t="str">
        <f t="shared" si="42"/>
        <v>0xD7</v>
      </c>
      <c r="B217">
        <v>215</v>
      </c>
      <c r="C217">
        <f t="shared" si="43"/>
        <v>216</v>
      </c>
      <c r="D217">
        <f t="shared" si="51"/>
        <v>6048</v>
      </c>
      <c r="E217">
        <f t="shared" si="52"/>
        <v>3</v>
      </c>
      <c r="F217">
        <f t="shared" si="44"/>
        <v>3</v>
      </c>
      <c r="G217" t="str">
        <f t="shared" si="53"/>
        <v>C2</v>
      </c>
      <c r="H217" t="str">
        <f t="shared" si="54"/>
        <v>M3</v>
      </c>
      <c r="I217" t="str">
        <f t="shared" si="55"/>
        <v/>
      </c>
      <c r="K217" s="2">
        <f t="shared" si="45"/>
        <v>59.185615079365071</v>
      </c>
      <c r="L217" s="2">
        <f t="shared" si="46"/>
        <v>58.645734126984131</v>
      </c>
      <c r="N217" t="s">
        <v>232</v>
      </c>
      <c r="O217" t="str">
        <f t="shared" si="47"/>
        <v>0xD7</v>
      </c>
      <c r="P217" s="2">
        <f t="shared" si="48"/>
        <v>147.96403769841268</v>
      </c>
      <c r="Q217" s="2">
        <f t="shared" si="49"/>
        <v>146.6143353174603</v>
      </c>
      <c r="R217" s="2"/>
      <c r="S217" t="s">
        <v>98</v>
      </c>
      <c r="T217" t="str">
        <f t="shared" si="50"/>
        <v>0xD7</v>
      </c>
    </row>
    <row r="218" spans="1:20" x14ac:dyDescent="0.25">
      <c r="A218" s="3" t="str">
        <f t="shared" si="42"/>
        <v>0xD8</v>
      </c>
      <c r="B218">
        <v>216</v>
      </c>
      <c r="C218">
        <f t="shared" si="43"/>
        <v>217</v>
      </c>
      <c r="D218">
        <f t="shared" si="51"/>
        <v>6076</v>
      </c>
      <c r="E218">
        <f t="shared" si="52"/>
        <v>1</v>
      </c>
      <c r="F218">
        <f t="shared" si="44"/>
        <v>1</v>
      </c>
      <c r="G218" t="str">
        <f t="shared" si="53"/>
        <v>C1</v>
      </c>
      <c r="H218" t="str">
        <f t="shared" si="54"/>
        <v/>
      </c>
      <c r="I218" t="str">
        <f t="shared" si="55"/>
        <v/>
      </c>
      <c r="K218" s="2" t="str">
        <f t="shared" si="45"/>
        <v/>
      </c>
      <c r="L218" s="2" t="str">
        <f t="shared" si="46"/>
        <v/>
      </c>
      <c r="O218" t="str">
        <f t="shared" si="47"/>
        <v/>
      </c>
      <c r="P218" s="2">
        <f t="shared" si="48"/>
        <v>147.28217577353522</v>
      </c>
      <c r="Q218" s="2">
        <f t="shared" si="49"/>
        <v>145.93869321922318</v>
      </c>
      <c r="R218" s="2"/>
      <c r="T218" t="str">
        <f t="shared" si="50"/>
        <v/>
      </c>
    </row>
    <row r="219" spans="1:20" x14ac:dyDescent="0.25">
      <c r="A219" s="3" t="str">
        <f t="shared" si="42"/>
        <v>0xD9</v>
      </c>
      <c r="B219">
        <v>217</v>
      </c>
      <c r="C219">
        <f t="shared" si="43"/>
        <v>218</v>
      </c>
      <c r="D219">
        <f t="shared" si="51"/>
        <v>6104</v>
      </c>
      <c r="E219">
        <f t="shared" si="52"/>
        <v>14</v>
      </c>
      <c r="F219">
        <f t="shared" si="44"/>
        <v>-1</v>
      </c>
      <c r="G219" t="str">
        <f t="shared" si="53"/>
        <v>C1</v>
      </c>
      <c r="H219" t="str">
        <f t="shared" si="54"/>
        <v/>
      </c>
      <c r="I219" t="str">
        <f t="shared" si="55"/>
        <v/>
      </c>
      <c r="K219" s="2" t="str">
        <f t="shared" si="45"/>
        <v/>
      </c>
      <c r="L219" s="2" t="str">
        <f t="shared" si="46"/>
        <v/>
      </c>
      <c r="O219" t="str">
        <f t="shared" si="47"/>
        <v/>
      </c>
      <c r="P219" s="2">
        <f t="shared" si="48"/>
        <v>146.60656946264743</v>
      </c>
      <c r="Q219" s="2">
        <f t="shared" si="49"/>
        <v>145.26924967234601</v>
      </c>
      <c r="R219" s="2"/>
      <c r="S219" t="s">
        <v>62</v>
      </c>
      <c r="T219" t="str">
        <f t="shared" si="50"/>
        <v>0xD9</v>
      </c>
    </row>
    <row r="220" spans="1:20" x14ac:dyDescent="0.25">
      <c r="A220" s="3" t="str">
        <f t="shared" si="42"/>
        <v>0xDA</v>
      </c>
      <c r="B220">
        <v>218</v>
      </c>
      <c r="C220">
        <f t="shared" si="43"/>
        <v>219</v>
      </c>
      <c r="D220">
        <f t="shared" si="51"/>
        <v>6132</v>
      </c>
      <c r="E220">
        <f t="shared" si="52"/>
        <v>12</v>
      </c>
      <c r="F220">
        <f t="shared" si="44"/>
        <v>-3</v>
      </c>
      <c r="G220" t="str">
        <f t="shared" si="53"/>
        <v>C2</v>
      </c>
      <c r="H220" t="str">
        <f t="shared" si="54"/>
        <v>M3</v>
      </c>
      <c r="I220" t="str">
        <f t="shared" si="55"/>
        <v/>
      </c>
      <c r="K220" s="2">
        <f t="shared" si="45"/>
        <v>58.374853228962813</v>
      </c>
      <c r="L220" s="2">
        <f t="shared" si="46"/>
        <v>57.842367906066535</v>
      </c>
      <c r="N220" t="s">
        <v>97</v>
      </c>
      <c r="O220" t="str">
        <f t="shared" si="47"/>
        <v>0xDA</v>
      </c>
      <c r="P220" s="2">
        <f t="shared" si="48"/>
        <v>145.93713307240705</v>
      </c>
      <c r="Q220" s="2">
        <f t="shared" si="49"/>
        <v>144.60591976516633</v>
      </c>
      <c r="R220" s="2"/>
      <c r="T220" t="str">
        <f t="shared" si="50"/>
        <v/>
      </c>
    </row>
    <row r="221" spans="1:20" x14ac:dyDescent="0.25">
      <c r="A221" s="3" t="str">
        <f t="shared" si="42"/>
        <v>0xDB</v>
      </c>
      <c r="B221">
        <v>219</v>
      </c>
      <c r="C221">
        <f t="shared" si="43"/>
        <v>220</v>
      </c>
      <c r="D221">
        <f t="shared" si="51"/>
        <v>6160</v>
      </c>
      <c r="E221">
        <f t="shared" si="52"/>
        <v>10</v>
      </c>
      <c r="F221">
        <f t="shared" si="44"/>
        <v>-5</v>
      </c>
      <c r="G221" t="str">
        <f t="shared" si="53"/>
        <v>C3</v>
      </c>
      <c r="H221" t="str">
        <f t="shared" si="54"/>
        <v/>
      </c>
      <c r="I221" t="str">
        <f t="shared" si="55"/>
        <v>M5</v>
      </c>
      <c r="K221" s="2" t="str">
        <f t="shared" si="45"/>
        <v/>
      </c>
      <c r="L221" s="2" t="str">
        <f t="shared" si="46"/>
        <v/>
      </c>
      <c r="O221" t="str">
        <f t="shared" si="47"/>
        <v/>
      </c>
      <c r="P221" s="2">
        <f t="shared" si="48"/>
        <v>145.27378246753247</v>
      </c>
      <c r="Q221" s="2">
        <f t="shared" si="49"/>
        <v>143.94862012987014</v>
      </c>
      <c r="R221" s="2"/>
      <c r="T221" t="str">
        <f t="shared" si="50"/>
        <v/>
      </c>
    </row>
    <row r="222" spans="1:20" x14ac:dyDescent="0.25">
      <c r="A222" s="3" t="str">
        <f t="shared" si="42"/>
        <v>0xDC</v>
      </c>
      <c r="B222">
        <v>220</v>
      </c>
      <c r="C222">
        <f t="shared" si="43"/>
        <v>221</v>
      </c>
      <c r="D222">
        <f t="shared" si="51"/>
        <v>6188</v>
      </c>
      <c r="E222">
        <f t="shared" si="52"/>
        <v>8</v>
      </c>
      <c r="F222">
        <f t="shared" si="44"/>
        <v>-7</v>
      </c>
      <c r="G222" t="str">
        <f t="shared" si="53"/>
        <v>C1</v>
      </c>
      <c r="H222" t="str">
        <f t="shared" si="54"/>
        <v/>
      </c>
      <c r="I222" t="str">
        <f t="shared" si="55"/>
        <v/>
      </c>
      <c r="K222" s="2" t="str">
        <f t="shared" si="45"/>
        <v/>
      </c>
      <c r="L222" s="2" t="str">
        <f t="shared" si="46"/>
        <v/>
      </c>
      <c r="O222" t="str">
        <f t="shared" si="47"/>
        <v/>
      </c>
      <c r="P222" s="2">
        <f t="shared" si="48"/>
        <v>144.61643503555268</v>
      </c>
      <c r="Q222" s="2">
        <f t="shared" si="49"/>
        <v>143.29726890756302</v>
      </c>
      <c r="R222" s="2"/>
      <c r="T222" t="str">
        <f t="shared" si="50"/>
        <v/>
      </c>
    </row>
    <row r="223" spans="1:20" x14ac:dyDescent="0.25">
      <c r="A223" s="3" t="str">
        <f t="shared" si="42"/>
        <v>0xDD</v>
      </c>
      <c r="B223">
        <v>221</v>
      </c>
      <c r="C223">
        <f t="shared" si="43"/>
        <v>222</v>
      </c>
      <c r="D223">
        <f t="shared" si="51"/>
        <v>6216</v>
      </c>
      <c r="E223">
        <f t="shared" si="52"/>
        <v>6</v>
      </c>
      <c r="F223">
        <f t="shared" si="44"/>
        <v>6</v>
      </c>
      <c r="G223" t="str">
        <f t="shared" si="53"/>
        <v>C2</v>
      </c>
      <c r="H223" t="str">
        <f t="shared" si="54"/>
        <v>M3</v>
      </c>
      <c r="I223" t="str">
        <f t="shared" si="55"/>
        <v/>
      </c>
      <c r="K223" s="2">
        <f t="shared" si="45"/>
        <v>57.586003861003853</v>
      </c>
      <c r="L223" s="2">
        <f t="shared" si="46"/>
        <v>57.06071428571429</v>
      </c>
      <c r="O223" t="str">
        <f t="shared" si="47"/>
        <v/>
      </c>
      <c r="P223" s="2">
        <f t="shared" si="48"/>
        <v>143.96500965250965</v>
      </c>
      <c r="Q223" s="2">
        <f t="shared" si="49"/>
        <v>142.65178571428572</v>
      </c>
      <c r="R223" s="2"/>
      <c r="T223" t="str">
        <f t="shared" si="50"/>
        <v/>
      </c>
    </row>
    <row r="224" spans="1:20" x14ac:dyDescent="0.25">
      <c r="A224" s="3" t="str">
        <f t="shared" si="42"/>
        <v>0xDE</v>
      </c>
      <c r="B224">
        <v>222</v>
      </c>
      <c r="C224">
        <f t="shared" si="43"/>
        <v>223</v>
      </c>
      <c r="D224">
        <f t="shared" si="51"/>
        <v>6244</v>
      </c>
      <c r="E224">
        <f t="shared" si="52"/>
        <v>4</v>
      </c>
      <c r="F224">
        <f t="shared" si="44"/>
        <v>4</v>
      </c>
      <c r="G224" t="str">
        <f t="shared" si="53"/>
        <v>C1</v>
      </c>
      <c r="H224" t="str">
        <f t="shared" si="54"/>
        <v/>
      </c>
      <c r="I224" t="str">
        <f t="shared" si="55"/>
        <v/>
      </c>
      <c r="K224" s="2" t="str">
        <f t="shared" si="45"/>
        <v/>
      </c>
      <c r="L224" s="2" t="str">
        <f t="shared" si="46"/>
        <v/>
      </c>
      <c r="O224" t="str">
        <f t="shared" si="47"/>
        <v/>
      </c>
      <c r="P224" s="2">
        <f t="shared" si="48"/>
        <v>143.31942664958359</v>
      </c>
      <c r="Q224" s="2">
        <f t="shared" si="49"/>
        <v>142.01209160794363</v>
      </c>
      <c r="R224" s="2"/>
      <c r="T224" t="str">
        <f t="shared" si="50"/>
        <v/>
      </c>
    </row>
    <row r="225" spans="1:20" x14ac:dyDescent="0.25">
      <c r="A225" s="3" t="str">
        <f t="shared" si="42"/>
        <v>0xDF</v>
      </c>
      <c r="B225">
        <v>223</v>
      </c>
      <c r="C225">
        <f t="shared" si="43"/>
        <v>224</v>
      </c>
      <c r="D225">
        <f t="shared" si="51"/>
        <v>6272</v>
      </c>
      <c r="E225">
        <f t="shared" si="52"/>
        <v>2</v>
      </c>
      <c r="F225">
        <f t="shared" si="44"/>
        <v>2</v>
      </c>
      <c r="G225" t="str">
        <f t="shared" si="53"/>
        <v>C1</v>
      </c>
      <c r="H225" t="str">
        <f t="shared" si="54"/>
        <v/>
      </c>
      <c r="I225" t="str">
        <f t="shared" si="55"/>
        <v/>
      </c>
      <c r="K225" s="2" t="str">
        <f t="shared" si="45"/>
        <v/>
      </c>
      <c r="L225" s="2" t="str">
        <f t="shared" si="46"/>
        <v/>
      </c>
      <c r="O225" t="str">
        <f t="shared" si="47"/>
        <v/>
      </c>
      <c r="P225" s="2">
        <f t="shared" si="48"/>
        <v>142.67960778061223</v>
      </c>
      <c r="Q225" s="2">
        <f t="shared" si="49"/>
        <v>141.37810905612244</v>
      </c>
      <c r="R225" s="2"/>
      <c r="T225" t="str">
        <f t="shared" si="50"/>
        <v/>
      </c>
    </row>
    <row r="226" spans="1:20" x14ac:dyDescent="0.25">
      <c r="A226" s="3" t="str">
        <f t="shared" si="42"/>
        <v>0xE0</v>
      </c>
      <c r="B226">
        <v>224</v>
      </c>
      <c r="C226">
        <f t="shared" si="43"/>
        <v>225</v>
      </c>
      <c r="D226">
        <f t="shared" si="51"/>
        <v>6300</v>
      </c>
      <c r="E226">
        <f t="shared" si="52"/>
        <v>0</v>
      </c>
      <c r="F226">
        <f t="shared" si="44"/>
        <v>0</v>
      </c>
      <c r="G226" t="str">
        <f t="shared" si="53"/>
        <v>C4</v>
      </c>
      <c r="H226" t="str">
        <f t="shared" si="54"/>
        <v>M3</v>
      </c>
      <c r="I226" t="str">
        <f t="shared" si="55"/>
        <v>M5</v>
      </c>
      <c r="K226" s="2" t="str">
        <f t="shared" si="45"/>
        <v/>
      </c>
      <c r="L226" s="2" t="str">
        <f t="shared" si="46"/>
        <v/>
      </c>
      <c r="O226" t="str">
        <f t="shared" si="47"/>
        <v/>
      </c>
      <c r="P226" s="2">
        <f t="shared" si="48"/>
        <v>142.04547619047619</v>
      </c>
      <c r="Q226" s="2">
        <f t="shared" si="49"/>
        <v>140.7497619047619</v>
      </c>
      <c r="R226" s="2"/>
      <c r="T226" t="str">
        <f t="shared" si="50"/>
        <v/>
      </c>
    </row>
    <row r="227" spans="1:20" x14ac:dyDescent="0.25">
      <c r="A227" s="3" t="str">
        <f t="shared" si="42"/>
        <v>0xE1</v>
      </c>
      <c r="B227">
        <v>225</v>
      </c>
      <c r="C227">
        <f t="shared" si="43"/>
        <v>226</v>
      </c>
      <c r="D227">
        <f t="shared" si="51"/>
        <v>6328</v>
      </c>
      <c r="E227">
        <f t="shared" si="52"/>
        <v>13</v>
      </c>
      <c r="F227">
        <f t="shared" si="44"/>
        <v>-2</v>
      </c>
      <c r="G227" t="str">
        <f t="shared" si="53"/>
        <v>C1</v>
      </c>
      <c r="H227" t="str">
        <f t="shared" si="54"/>
        <v/>
      </c>
      <c r="I227" t="str">
        <f t="shared" si="55"/>
        <v/>
      </c>
      <c r="K227" s="2" t="str">
        <f t="shared" si="45"/>
        <v/>
      </c>
      <c r="L227" s="2" t="str">
        <f t="shared" si="46"/>
        <v/>
      </c>
      <c r="O227" t="str">
        <f t="shared" si="47"/>
        <v/>
      </c>
      <c r="P227" s="2">
        <f t="shared" si="48"/>
        <v>141.41695638432364</v>
      </c>
      <c r="Q227" s="2">
        <f t="shared" si="49"/>
        <v>140.12697534766119</v>
      </c>
      <c r="R227" s="2"/>
      <c r="T227" t="str">
        <f t="shared" si="50"/>
        <v/>
      </c>
    </row>
    <row r="228" spans="1:20" x14ac:dyDescent="0.25">
      <c r="A228" s="3" t="str">
        <f t="shared" si="42"/>
        <v>0xE2</v>
      </c>
      <c r="B228">
        <v>226</v>
      </c>
      <c r="C228">
        <f t="shared" si="43"/>
        <v>227</v>
      </c>
      <c r="D228">
        <f t="shared" si="51"/>
        <v>6356</v>
      </c>
      <c r="E228">
        <f t="shared" si="52"/>
        <v>11</v>
      </c>
      <c r="F228">
        <f t="shared" si="44"/>
        <v>-4</v>
      </c>
      <c r="G228" t="str">
        <f t="shared" si="53"/>
        <v>C1</v>
      </c>
      <c r="H228" t="str">
        <f t="shared" si="54"/>
        <v/>
      </c>
      <c r="I228" t="str">
        <f t="shared" si="55"/>
        <v/>
      </c>
      <c r="K228" s="2" t="str">
        <f t="shared" si="45"/>
        <v/>
      </c>
      <c r="L228" s="2" t="str">
        <f t="shared" si="46"/>
        <v/>
      </c>
      <c r="O228" t="str">
        <f t="shared" si="47"/>
        <v/>
      </c>
      <c r="P228" s="2">
        <f t="shared" si="48"/>
        <v>140.79397419760855</v>
      </c>
      <c r="Q228" s="2">
        <f t="shared" si="49"/>
        <v>139.50967589679044</v>
      </c>
      <c r="R228" s="2"/>
      <c r="T228" t="str">
        <f t="shared" si="50"/>
        <v/>
      </c>
    </row>
    <row r="229" spans="1:20" x14ac:dyDescent="0.25">
      <c r="A229" s="3" t="str">
        <f t="shared" si="42"/>
        <v>0xE3</v>
      </c>
      <c r="B229">
        <v>227</v>
      </c>
      <c r="C229">
        <f t="shared" si="43"/>
        <v>228</v>
      </c>
      <c r="D229">
        <f t="shared" si="51"/>
        <v>6384</v>
      </c>
      <c r="E229">
        <f t="shared" si="52"/>
        <v>9</v>
      </c>
      <c r="F229">
        <f t="shared" si="44"/>
        <v>-6</v>
      </c>
      <c r="G229" t="str">
        <f t="shared" si="53"/>
        <v>C2</v>
      </c>
      <c r="H229" t="str">
        <f t="shared" si="54"/>
        <v>M3</v>
      </c>
      <c r="I229" t="str">
        <f t="shared" si="55"/>
        <v/>
      </c>
      <c r="K229" s="2">
        <f t="shared" si="45"/>
        <v>56.070582706766913</v>
      </c>
      <c r="L229" s="2">
        <f t="shared" si="46"/>
        <v>55.559116541353383</v>
      </c>
      <c r="N229" t="s">
        <v>231</v>
      </c>
      <c r="O229" t="str">
        <f t="shared" si="47"/>
        <v>0xE3</v>
      </c>
      <c r="P229" s="2">
        <f t="shared" si="48"/>
        <v>140.17645676691728</v>
      </c>
      <c r="Q229" s="2">
        <f t="shared" si="49"/>
        <v>138.89779135338347</v>
      </c>
      <c r="R229" s="2"/>
      <c r="S229" t="s">
        <v>227</v>
      </c>
      <c r="T229" t="str">
        <f t="shared" si="50"/>
        <v>0xE3</v>
      </c>
    </row>
    <row r="230" spans="1:20" x14ac:dyDescent="0.25">
      <c r="A230" s="3" t="str">
        <f t="shared" si="42"/>
        <v>0xE4</v>
      </c>
      <c r="B230">
        <v>228</v>
      </c>
      <c r="C230">
        <f t="shared" si="43"/>
        <v>229</v>
      </c>
      <c r="D230">
        <f t="shared" si="51"/>
        <v>6412</v>
      </c>
      <c r="E230">
        <f t="shared" si="52"/>
        <v>7</v>
      </c>
      <c r="F230">
        <f t="shared" si="44"/>
        <v>7</v>
      </c>
      <c r="G230" t="str">
        <f t="shared" si="53"/>
        <v>C1</v>
      </c>
      <c r="H230" t="str">
        <f t="shared" si="54"/>
        <v/>
      </c>
      <c r="I230" t="str">
        <f t="shared" si="55"/>
        <v/>
      </c>
      <c r="K230" s="2" t="str">
        <f t="shared" si="45"/>
        <v/>
      </c>
      <c r="L230" s="2" t="str">
        <f t="shared" si="46"/>
        <v/>
      </c>
      <c r="O230" t="str">
        <f t="shared" si="47"/>
        <v/>
      </c>
      <c r="P230" s="2">
        <f t="shared" si="48"/>
        <v>139.56433250155956</v>
      </c>
      <c r="Q230" s="2">
        <f t="shared" si="49"/>
        <v>138.2912507797879</v>
      </c>
      <c r="R230" s="2"/>
      <c r="T230" t="str">
        <f t="shared" si="50"/>
        <v/>
      </c>
    </row>
    <row r="231" spans="1:20" x14ac:dyDescent="0.25">
      <c r="A231" s="3" t="str">
        <f t="shared" si="42"/>
        <v>0xE5</v>
      </c>
      <c r="B231">
        <v>229</v>
      </c>
      <c r="C231">
        <f t="shared" si="43"/>
        <v>230</v>
      </c>
      <c r="D231">
        <f t="shared" si="51"/>
        <v>6440</v>
      </c>
      <c r="E231">
        <f t="shared" si="52"/>
        <v>5</v>
      </c>
      <c r="F231">
        <f t="shared" si="44"/>
        <v>5</v>
      </c>
      <c r="G231" t="str">
        <f t="shared" si="53"/>
        <v>C3</v>
      </c>
      <c r="H231" t="str">
        <f t="shared" si="54"/>
        <v/>
      </c>
      <c r="I231" t="str">
        <f t="shared" si="55"/>
        <v>M5</v>
      </c>
      <c r="K231" s="2" t="str">
        <f t="shared" si="45"/>
        <v/>
      </c>
      <c r="L231" s="2" t="str">
        <f t="shared" si="46"/>
        <v/>
      </c>
      <c r="O231" t="str">
        <f t="shared" si="47"/>
        <v/>
      </c>
      <c r="P231" s="2">
        <f t="shared" si="48"/>
        <v>138.9575310559006</v>
      </c>
      <c r="Q231" s="2">
        <f t="shared" si="49"/>
        <v>137.68998447204967</v>
      </c>
      <c r="R231" s="2"/>
      <c r="T231" t="str">
        <f t="shared" si="50"/>
        <v/>
      </c>
    </row>
    <row r="232" spans="1:20" x14ac:dyDescent="0.25">
      <c r="A232" s="3" t="str">
        <f t="shared" si="42"/>
        <v>0xE6</v>
      </c>
      <c r="B232">
        <v>230</v>
      </c>
      <c r="C232">
        <f t="shared" si="43"/>
        <v>231</v>
      </c>
      <c r="D232">
        <f t="shared" si="51"/>
        <v>6468</v>
      </c>
      <c r="E232">
        <f t="shared" si="52"/>
        <v>3</v>
      </c>
      <c r="F232">
        <f t="shared" si="44"/>
        <v>3</v>
      </c>
      <c r="G232" t="str">
        <f t="shared" si="53"/>
        <v>C2</v>
      </c>
      <c r="H232" t="str">
        <f t="shared" si="54"/>
        <v>M3</v>
      </c>
      <c r="I232" t="str">
        <f t="shared" si="55"/>
        <v/>
      </c>
      <c r="K232" s="2">
        <f t="shared" si="45"/>
        <v>55.342393320964746</v>
      </c>
      <c r="L232" s="2">
        <f t="shared" si="46"/>
        <v>54.837569573283858</v>
      </c>
      <c r="N232" t="s">
        <v>99</v>
      </c>
      <c r="O232" t="str">
        <f t="shared" si="47"/>
        <v>0xE6</v>
      </c>
      <c r="P232" s="2">
        <f t="shared" si="48"/>
        <v>138.35598330241186</v>
      </c>
      <c r="Q232" s="2">
        <f t="shared" si="49"/>
        <v>137.09392393320965</v>
      </c>
      <c r="R232" s="2"/>
      <c r="S232" t="s">
        <v>64</v>
      </c>
      <c r="T232" t="str">
        <f t="shared" si="50"/>
        <v>0xE6</v>
      </c>
    </row>
    <row r="233" spans="1:20" x14ac:dyDescent="0.25">
      <c r="A233" s="3" t="str">
        <f t="shared" si="42"/>
        <v>0xE7</v>
      </c>
      <c r="B233">
        <v>231</v>
      </c>
      <c r="C233">
        <f t="shared" si="43"/>
        <v>232</v>
      </c>
      <c r="D233">
        <f t="shared" si="51"/>
        <v>6496</v>
      </c>
      <c r="E233">
        <f t="shared" si="52"/>
        <v>1</v>
      </c>
      <c r="F233">
        <f t="shared" si="44"/>
        <v>1</v>
      </c>
      <c r="G233" t="str">
        <f t="shared" si="53"/>
        <v>C1</v>
      </c>
      <c r="H233" t="str">
        <f t="shared" si="54"/>
        <v/>
      </c>
      <c r="I233" t="str">
        <f t="shared" si="55"/>
        <v/>
      </c>
      <c r="K233" s="2" t="str">
        <f t="shared" si="45"/>
        <v/>
      </c>
      <c r="L233" s="2" t="str">
        <f t="shared" si="46"/>
        <v/>
      </c>
      <c r="O233" t="str">
        <f t="shared" si="47"/>
        <v/>
      </c>
      <c r="P233" s="2">
        <f t="shared" si="48"/>
        <v>137.7596213054187</v>
      </c>
      <c r="Q233" s="2">
        <f t="shared" si="49"/>
        <v>136.50300184729065</v>
      </c>
      <c r="R233" s="2"/>
      <c r="T233" t="str">
        <f t="shared" si="50"/>
        <v/>
      </c>
    </row>
    <row r="234" spans="1:20" x14ac:dyDescent="0.25">
      <c r="A234" s="3" t="str">
        <f t="shared" si="42"/>
        <v>0xE8</v>
      </c>
      <c r="B234">
        <v>232</v>
      </c>
      <c r="C234">
        <f t="shared" si="43"/>
        <v>233</v>
      </c>
      <c r="D234">
        <f t="shared" si="51"/>
        <v>6524</v>
      </c>
      <c r="E234">
        <f t="shared" si="52"/>
        <v>14</v>
      </c>
      <c r="F234">
        <f t="shared" si="44"/>
        <v>-1</v>
      </c>
      <c r="G234" t="str">
        <f t="shared" si="53"/>
        <v>C1</v>
      </c>
      <c r="H234" t="str">
        <f t="shared" si="54"/>
        <v/>
      </c>
      <c r="I234" t="str">
        <f t="shared" si="55"/>
        <v/>
      </c>
      <c r="K234" s="2" t="str">
        <f t="shared" si="45"/>
        <v/>
      </c>
      <c r="L234" s="2" t="str">
        <f t="shared" si="46"/>
        <v/>
      </c>
      <c r="O234" t="str">
        <f t="shared" si="47"/>
        <v/>
      </c>
      <c r="P234" s="2">
        <f t="shared" si="48"/>
        <v>137.16837829552421</v>
      </c>
      <c r="Q234" s="2">
        <f t="shared" si="49"/>
        <v>135.91715205395462</v>
      </c>
      <c r="R234" s="2"/>
      <c r="T234" t="str">
        <f t="shared" si="50"/>
        <v/>
      </c>
    </row>
    <row r="235" spans="1:20" x14ac:dyDescent="0.25">
      <c r="A235" s="3" t="str">
        <f t="shared" si="42"/>
        <v>0xE9</v>
      </c>
      <c r="B235">
        <v>233</v>
      </c>
      <c r="C235">
        <f t="shared" si="43"/>
        <v>234</v>
      </c>
      <c r="D235">
        <f t="shared" si="51"/>
        <v>6552</v>
      </c>
      <c r="E235">
        <f t="shared" si="52"/>
        <v>12</v>
      </c>
      <c r="F235">
        <f t="shared" si="44"/>
        <v>-3</v>
      </c>
      <c r="G235" t="str">
        <f t="shared" si="53"/>
        <v>C2</v>
      </c>
      <c r="H235" t="str">
        <f t="shared" si="54"/>
        <v>M3</v>
      </c>
      <c r="I235" t="str">
        <f t="shared" si="55"/>
        <v/>
      </c>
      <c r="K235" s="2">
        <f t="shared" si="45"/>
        <v>54.63287545787545</v>
      </c>
      <c r="L235" s="2">
        <f t="shared" si="46"/>
        <v>54.134523809523813</v>
      </c>
      <c r="O235" t="str">
        <f t="shared" si="47"/>
        <v/>
      </c>
      <c r="P235" s="2">
        <f t="shared" si="48"/>
        <v>136.58218864468864</v>
      </c>
      <c r="Q235" s="2">
        <f t="shared" si="49"/>
        <v>135.33630952380952</v>
      </c>
      <c r="R235" s="2"/>
      <c r="T235" t="str">
        <f t="shared" si="50"/>
        <v/>
      </c>
    </row>
    <row r="236" spans="1:20" x14ac:dyDescent="0.25">
      <c r="A236" s="3" t="str">
        <f t="shared" si="42"/>
        <v>0xEA</v>
      </c>
      <c r="B236">
        <v>234</v>
      </c>
      <c r="C236">
        <f t="shared" si="43"/>
        <v>235</v>
      </c>
      <c r="D236">
        <f t="shared" si="51"/>
        <v>6580</v>
      </c>
      <c r="E236">
        <f t="shared" si="52"/>
        <v>10</v>
      </c>
      <c r="F236">
        <f t="shared" si="44"/>
        <v>-5</v>
      </c>
      <c r="G236" t="str">
        <f t="shared" si="53"/>
        <v>C3</v>
      </c>
      <c r="H236" t="str">
        <f t="shared" si="54"/>
        <v/>
      </c>
      <c r="I236" t="str">
        <f t="shared" si="55"/>
        <v>M5</v>
      </c>
      <c r="K236" s="2" t="str">
        <f t="shared" si="45"/>
        <v/>
      </c>
      <c r="L236" s="2" t="str">
        <f t="shared" si="46"/>
        <v/>
      </c>
      <c r="O236" t="str">
        <f t="shared" si="47"/>
        <v/>
      </c>
      <c r="P236" s="2">
        <f t="shared" si="48"/>
        <v>136.00098784194529</v>
      </c>
      <c r="Q236" s="2">
        <f t="shared" si="49"/>
        <v>134.76041033434649</v>
      </c>
      <c r="R236" s="2"/>
      <c r="T236" t="str">
        <f t="shared" si="50"/>
        <v/>
      </c>
    </row>
    <row r="237" spans="1:20" x14ac:dyDescent="0.25">
      <c r="A237" s="3" t="str">
        <f t="shared" si="42"/>
        <v>0xEB</v>
      </c>
      <c r="B237">
        <v>235</v>
      </c>
      <c r="C237">
        <f t="shared" si="43"/>
        <v>236</v>
      </c>
      <c r="D237">
        <f t="shared" si="51"/>
        <v>6608</v>
      </c>
      <c r="E237">
        <f t="shared" si="52"/>
        <v>8</v>
      </c>
      <c r="F237">
        <f t="shared" si="44"/>
        <v>-7</v>
      </c>
      <c r="G237" t="str">
        <f t="shared" si="53"/>
        <v>C1</v>
      </c>
      <c r="H237" t="str">
        <f t="shared" si="54"/>
        <v/>
      </c>
      <c r="I237" t="str">
        <f t="shared" si="55"/>
        <v/>
      </c>
      <c r="K237" s="2" t="str">
        <f t="shared" si="45"/>
        <v/>
      </c>
      <c r="L237" s="2" t="str">
        <f t="shared" si="46"/>
        <v/>
      </c>
      <c r="O237" t="str">
        <f t="shared" si="47"/>
        <v/>
      </c>
      <c r="P237" s="2">
        <f t="shared" si="48"/>
        <v>135.42471246973366</v>
      </c>
      <c r="Q237" s="2">
        <f t="shared" si="49"/>
        <v>134.1893916464891</v>
      </c>
      <c r="R237" s="2"/>
      <c r="T237" t="str">
        <f t="shared" si="50"/>
        <v/>
      </c>
    </row>
    <row r="238" spans="1:20" x14ac:dyDescent="0.25">
      <c r="A238" s="3" t="str">
        <f t="shared" si="42"/>
        <v>0xEC</v>
      </c>
      <c r="B238">
        <v>236</v>
      </c>
      <c r="C238">
        <f t="shared" si="43"/>
        <v>237</v>
      </c>
      <c r="D238">
        <f t="shared" si="51"/>
        <v>6636</v>
      </c>
      <c r="E238">
        <f t="shared" si="52"/>
        <v>6</v>
      </c>
      <c r="F238">
        <f t="shared" si="44"/>
        <v>6</v>
      </c>
      <c r="G238" t="str">
        <f t="shared" si="53"/>
        <v>C2</v>
      </c>
      <c r="H238" t="str">
        <f t="shared" si="54"/>
        <v>M3</v>
      </c>
      <c r="I238" t="str">
        <f t="shared" si="55"/>
        <v/>
      </c>
      <c r="K238" s="2">
        <f t="shared" si="45"/>
        <v>53.941320072332722</v>
      </c>
      <c r="L238" s="2">
        <f t="shared" si="46"/>
        <v>53.449276672694396</v>
      </c>
      <c r="O238" t="str">
        <f t="shared" si="47"/>
        <v/>
      </c>
      <c r="P238" s="2">
        <f t="shared" si="48"/>
        <v>134.85330018083181</v>
      </c>
      <c r="Q238" s="2">
        <f t="shared" si="49"/>
        <v>133.62319168173599</v>
      </c>
      <c r="R238" s="2"/>
      <c r="T238" t="str">
        <f t="shared" si="50"/>
        <v/>
      </c>
    </row>
    <row r="239" spans="1:20" x14ac:dyDescent="0.25">
      <c r="A239" s="3" t="str">
        <f t="shared" si="42"/>
        <v>0xED</v>
      </c>
      <c r="B239">
        <v>237</v>
      </c>
      <c r="C239">
        <f t="shared" si="43"/>
        <v>238</v>
      </c>
      <c r="D239">
        <f t="shared" si="51"/>
        <v>6664</v>
      </c>
      <c r="E239">
        <f t="shared" si="52"/>
        <v>4</v>
      </c>
      <c r="F239">
        <f t="shared" si="44"/>
        <v>4</v>
      </c>
      <c r="G239" t="str">
        <f t="shared" si="53"/>
        <v>C1</v>
      </c>
      <c r="H239" t="str">
        <f t="shared" si="54"/>
        <v/>
      </c>
      <c r="I239" t="str">
        <f t="shared" si="55"/>
        <v/>
      </c>
      <c r="K239" s="2" t="str">
        <f t="shared" si="45"/>
        <v/>
      </c>
      <c r="L239" s="2" t="str">
        <f t="shared" si="46"/>
        <v/>
      </c>
      <c r="O239" t="str">
        <f t="shared" si="47"/>
        <v/>
      </c>
      <c r="P239" s="2">
        <f t="shared" si="48"/>
        <v>134.28668967587035</v>
      </c>
      <c r="Q239" s="2">
        <f t="shared" si="49"/>
        <v>133.06174969987995</v>
      </c>
      <c r="R239" s="2"/>
      <c r="T239" t="str">
        <f t="shared" si="50"/>
        <v/>
      </c>
    </row>
    <row r="240" spans="1:20" x14ac:dyDescent="0.25">
      <c r="A240" s="3" t="str">
        <f t="shared" si="42"/>
        <v>0xEE</v>
      </c>
      <c r="B240">
        <v>238</v>
      </c>
      <c r="C240">
        <f t="shared" si="43"/>
        <v>239</v>
      </c>
      <c r="D240">
        <f t="shared" si="51"/>
        <v>6692</v>
      </c>
      <c r="E240">
        <f t="shared" si="52"/>
        <v>2</v>
      </c>
      <c r="F240">
        <f t="shared" si="44"/>
        <v>2</v>
      </c>
      <c r="G240" t="str">
        <f t="shared" si="53"/>
        <v>C1</v>
      </c>
      <c r="H240" t="str">
        <f t="shared" si="54"/>
        <v/>
      </c>
      <c r="I240" t="str">
        <f t="shared" si="55"/>
        <v/>
      </c>
      <c r="K240" s="2" t="str">
        <f t="shared" si="45"/>
        <v/>
      </c>
      <c r="L240" s="2" t="str">
        <f t="shared" si="46"/>
        <v/>
      </c>
      <c r="O240" t="str">
        <f t="shared" si="47"/>
        <v/>
      </c>
      <c r="P240" s="2">
        <f t="shared" si="48"/>
        <v>133.72482068141062</v>
      </c>
      <c r="Q240" s="2">
        <f t="shared" si="49"/>
        <v>132.50500597728632</v>
      </c>
      <c r="R240" s="2"/>
      <c r="T240" t="str">
        <f t="shared" si="50"/>
        <v/>
      </c>
    </row>
    <row r="241" spans="1:20" x14ac:dyDescent="0.25">
      <c r="A241" s="3" t="str">
        <f t="shared" si="42"/>
        <v>0xEF</v>
      </c>
      <c r="B241">
        <v>239</v>
      </c>
      <c r="C241">
        <f t="shared" si="43"/>
        <v>240</v>
      </c>
      <c r="D241">
        <f t="shared" si="51"/>
        <v>6720</v>
      </c>
      <c r="E241">
        <f t="shared" si="52"/>
        <v>0</v>
      </c>
      <c r="F241">
        <f t="shared" si="44"/>
        <v>0</v>
      </c>
      <c r="G241" t="str">
        <f t="shared" si="53"/>
        <v>C4</v>
      </c>
      <c r="H241" t="str">
        <f t="shared" si="54"/>
        <v>M3</v>
      </c>
      <c r="I241" t="str">
        <f t="shared" si="55"/>
        <v>M5</v>
      </c>
      <c r="K241" s="2" t="str">
        <f t="shared" si="45"/>
        <v/>
      </c>
      <c r="L241" s="2" t="str">
        <f t="shared" si="46"/>
        <v/>
      </c>
      <c r="O241" t="str">
        <f t="shared" si="47"/>
        <v/>
      </c>
      <c r="P241" s="2">
        <f t="shared" si="48"/>
        <v>133.16763392857143</v>
      </c>
      <c r="Q241" s="2">
        <f t="shared" si="49"/>
        <v>131.95290178571429</v>
      </c>
      <c r="R241" s="2"/>
      <c r="S241" t="s">
        <v>230</v>
      </c>
      <c r="T241" t="str">
        <f t="shared" si="50"/>
        <v>0xEF</v>
      </c>
    </row>
    <row r="242" spans="1:20" x14ac:dyDescent="0.25">
      <c r="A242" s="3" t="str">
        <f t="shared" si="42"/>
        <v>0xF0</v>
      </c>
      <c r="B242">
        <v>240</v>
      </c>
      <c r="C242">
        <f t="shared" si="43"/>
        <v>241</v>
      </c>
      <c r="D242">
        <f t="shared" si="51"/>
        <v>6748</v>
      </c>
      <c r="E242">
        <f t="shared" si="52"/>
        <v>13</v>
      </c>
      <c r="F242">
        <f t="shared" si="44"/>
        <v>-2</v>
      </c>
      <c r="G242" t="str">
        <f t="shared" si="53"/>
        <v>C1</v>
      </c>
      <c r="H242" t="str">
        <f t="shared" si="54"/>
        <v/>
      </c>
      <c r="I242" t="str">
        <f t="shared" si="55"/>
        <v/>
      </c>
      <c r="K242" s="2" t="str">
        <f t="shared" si="45"/>
        <v/>
      </c>
      <c r="L242" s="2" t="str">
        <f t="shared" si="46"/>
        <v/>
      </c>
      <c r="O242" t="str">
        <f t="shared" si="47"/>
        <v/>
      </c>
      <c r="P242" s="2">
        <f t="shared" si="48"/>
        <v>132.6150711321873</v>
      </c>
      <c r="Q242" s="2">
        <f t="shared" si="49"/>
        <v>131.40537937166567</v>
      </c>
      <c r="R242" s="2"/>
      <c r="T242" t="str">
        <f t="shared" si="50"/>
        <v/>
      </c>
    </row>
    <row r="243" spans="1:20" x14ac:dyDescent="0.25">
      <c r="A243" s="3" t="str">
        <f t="shared" si="42"/>
        <v>0xF1</v>
      </c>
      <c r="B243">
        <v>241</v>
      </c>
      <c r="C243">
        <f t="shared" si="43"/>
        <v>242</v>
      </c>
      <c r="D243">
        <f t="shared" si="51"/>
        <v>6776</v>
      </c>
      <c r="E243">
        <f t="shared" si="52"/>
        <v>11</v>
      </c>
      <c r="F243">
        <f t="shared" si="44"/>
        <v>-4</v>
      </c>
      <c r="G243" t="str">
        <f t="shared" si="53"/>
        <v>C1</v>
      </c>
      <c r="H243" t="str">
        <f t="shared" si="54"/>
        <v/>
      </c>
      <c r="I243" t="str">
        <f t="shared" si="55"/>
        <v/>
      </c>
      <c r="K243" s="2" t="str">
        <f t="shared" si="45"/>
        <v/>
      </c>
      <c r="L243" s="2" t="str">
        <f t="shared" si="46"/>
        <v/>
      </c>
      <c r="O243" t="str">
        <f t="shared" si="47"/>
        <v/>
      </c>
      <c r="P243" s="2">
        <f t="shared" si="48"/>
        <v>132.06707497048404</v>
      </c>
      <c r="Q243" s="2">
        <f t="shared" si="49"/>
        <v>130.86238193624555</v>
      </c>
      <c r="R243" s="2"/>
      <c r="T243" t="str">
        <f t="shared" si="50"/>
        <v/>
      </c>
    </row>
    <row r="244" spans="1:20" x14ac:dyDescent="0.25">
      <c r="A244" s="3" t="str">
        <f t="shared" si="42"/>
        <v>0xF2</v>
      </c>
      <c r="B244">
        <v>242</v>
      </c>
      <c r="C244">
        <f t="shared" si="43"/>
        <v>243</v>
      </c>
      <c r="D244">
        <f t="shared" si="51"/>
        <v>6804</v>
      </c>
      <c r="E244">
        <f t="shared" si="52"/>
        <v>9</v>
      </c>
      <c r="F244">
        <f t="shared" si="44"/>
        <v>-6</v>
      </c>
      <c r="G244" t="str">
        <f t="shared" si="53"/>
        <v>C2</v>
      </c>
      <c r="H244" t="str">
        <f t="shared" si="54"/>
        <v>M3</v>
      </c>
      <c r="I244" t="str">
        <f t="shared" si="55"/>
        <v/>
      </c>
      <c r="K244" s="2">
        <f t="shared" si="45"/>
        <v>52.60943562610229</v>
      </c>
      <c r="L244" s="2">
        <f t="shared" si="46"/>
        <v>52.129541446208115</v>
      </c>
      <c r="N244" t="s">
        <v>100</v>
      </c>
      <c r="O244" t="str">
        <f t="shared" si="47"/>
        <v>0xF2</v>
      </c>
      <c r="P244" s="2">
        <f t="shared" si="48"/>
        <v>131.52358906525572</v>
      </c>
      <c r="Q244" s="2">
        <f t="shared" si="49"/>
        <v>130.32385361552028</v>
      </c>
      <c r="R244" s="2"/>
      <c r="S244" t="s">
        <v>101</v>
      </c>
      <c r="T244" t="str">
        <f t="shared" si="50"/>
        <v>0xF2</v>
      </c>
    </row>
    <row r="245" spans="1:20" x14ac:dyDescent="0.25">
      <c r="A245" s="3" t="str">
        <f t="shared" si="42"/>
        <v>0xF3</v>
      </c>
      <c r="B245">
        <v>243</v>
      </c>
      <c r="C245">
        <f t="shared" si="43"/>
        <v>244</v>
      </c>
      <c r="D245">
        <f t="shared" si="51"/>
        <v>6832</v>
      </c>
      <c r="E245">
        <f t="shared" si="52"/>
        <v>7</v>
      </c>
      <c r="F245">
        <f t="shared" si="44"/>
        <v>7</v>
      </c>
      <c r="G245" t="str">
        <f t="shared" si="53"/>
        <v>C1</v>
      </c>
      <c r="H245" t="str">
        <f t="shared" si="54"/>
        <v/>
      </c>
      <c r="I245" t="str">
        <f t="shared" si="55"/>
        <v/>
      </c>
      <c r="K245" s="2" t="str">
        <f t="shared" si="45"/>
        <v/>
      </c>
      <c r="L245" s="2" t="str">
        <f t="shared" si="46"/>
        <v/>
      </c>
      <c r="O245" t="str">
        <f t="shared" si="47"/>
        <v/>
      </c>
      <c r="P245" s="2">
        <f t="shared" si="48"/>
        <v>130.98455796252927</v>
      </c>
      <c r="Q245" s="2">
        <f t="shared" si="49"/>
        <v>129.78973946135832</v>
      </c>
      <c r="R245" s="2"/>
      <c r="S245" t="s">
        <v>66</v>
      </c>
      <c r="T245" t="str">
        <f t="shared" si="50"/>
        <v>0xF3</v>
      </c>
    </row>
    <row r="246" spans="1:20" x14ac:dyDescent="0.25">
      <c r="A246" s="3" t="str">
        <f t="shared" si="42"/>
        <v>0xF4</v>
      </c>
      <c r="B246">
        <v>244</v>
      </c>
      <c r="C246">
        <f t="shared" si="43"/>
        <v>245</v>
      </c>
      <c r="D246">
        <f t="shared" si="51"/>
        <v>6860</v>
      </c>
      <c r="E246">
        <f t="shared" si="52"/>
        <v>5</v>
      </c>
      <c r="F246">
        <f t="shared" si="44"/>
        <v>5</v>
      </c>
      <c r="G246" t="str">
        <f t="shared" si="53"/>
        <v>C3</v>
      </c>
      <c r="H246" t="str">
        <f t="shared" si="54"/>
        <v/>
      </c>
      <c r="I246" t="str">
        <f t="shared" si="55"/>
        <v>M5</v>
      </c>
      <c r="K246" s="2" t="str">
        <f t="shared" si="45"/>
        <v/>
      </c>
      <c r="L246" s="2" t="str">
        <f t="shared" si="46"/>
        <v/>
      </c>
      <c r="O246" t="str">
        <f t="shared" si="47"/>
        <v/>
      </c>
      <c r="P246" s="2">
        <f t="shared" si="48"/>
        <v>130.44992711370261</v>
      </c>
      <c r="Q246" s="2">
        <f t="shared" si="49"/>
        <v>129.25998542274053</v>
      </c>
      <c r="R246" s="2"/>
      <c r="T246" t="str">
        <f t="shared" si="50"/>
        <v/>
      </c>
    </row>
    <row r="247" spans="1:20" x14ac:dyDescent="0.25">
      <c r="A247" s="3" t="str">
        <f t="shared" si="42"/>
        <v>0xF5</v>
      </c>
      <c r="B247">
        <v>245</v>
      </c>
      <c r="C247">
        <f t="shared" si="43"/>
        <v>246</v>
      </c>
      <c r="D247">
        <f t="shared" si="51"/>
        <v>6888</v>
      </c>
      <c r="E247">
        <f t="shared" si="52"/>
        <v>3</v>
      </c>
      <c r="F247">
        <f t="shared" si="44"/>
        <v>3</v>
      </c>
      <c r="G247" t="str">
        <f t="shared" si="53"/>
        <v>C2</v>
      </c>
      <c r="H247" t="str">
        <f t="shared" si="54"/>
        <v>M3</v>
      </c>
      <c r="I247" t="str">
        <f t="shared" si="55"/>
        <v/>
      </c>
      <c r="K247" s="2">
        <f t="shared" si="45"/>
        <v>51.967857142857135</v>
      </c>
      <c r="L247" s="2">
        <f t="shared" si="46"/>
        <v>51.493815331010452</v>
      </c>
      <c r="O247" t="str">
        <f t="shared" si="47"/>
        <v/>
      </c>
      <c r="P247" s="2">
        <f t="shared" si="48"/>
        <v>129.91964285714286</v>
      </c>
      <c r="Q247" s="2">
        <f t="shared" si="49"/>
        <v>128.73453832752614</v>
      </c>
      <c r="R247" s="2"/>
      <c r="T247" t="str">
        <f t="shared" si="50"/>
        <v/>
      </c>
    </row>
    <row r="248" spans="1:20" x14ac:dyDescent="0.25">
      <c r="A248" s="3" t="str">
        <f t="shared" si="42"/>
        <v>0xF6</v>
      </c>
      <c r="B248">
        <v>246</v>
      </c>
      <c r="C248">
        <f t="shared" si="43"/>
        <v>247</v>
      </c>
      <c r="D248">
        <f t="shared" si="51"/>
        <v>6916</v>
      </c>
      <c r="E248">
        <f t="shared" si="52"/>
        <v>1</v>
      </c>
      <c r="F248">
        <f t="shared" si="44"/>
        <v>1</v>
      </c>
      <c r="G248" t="str">
        <f t="shared" si="53"/>
        <v>C1</v>
      </c>
      <c r="H248" t="str">
        <f t="shared" si="54"/>
        <v/>
      </c>
      <c r="I248" t="str">
        <f t="shared" si="55"/>
        <v/>
      </c>
      <c r="K248" s="2" t="str">
        <f t="shared" si="45"/>
        <v/>
      </c>
      <c r="L248" s="2" t="str">
        <f t="shared" si="46"/>
        <v/>
      </c>
      <c r="O248" t="str">
        <f t="shared" si="47"/>
        <v/>
      </c>
      <c r="P248" s="2">
        <f t="shared" si="48"/>
        <v>129.39365240023133</v>
      </c>
      <c r="Q248" s="2">
        <f t="shared" si="49"/>
        <v>128.21334586466165</v>
      </c>
      <c r="R248" s="2"/>
      <c r="T248" t="str">
        <f t="shared" si="50"/>
        <v/>
      </c>
    </row>
    <row r="249" spans="1:20" x14ac:dyDescent="0.25">
      <c r="A249" s="3" t="str">
        <f t="shared" si="42"/>
        <v>0xF7</v>
      </c>
      <c r="B249">
        <v>247</v>
      </c>
      <c r="C249">
        <f t="shared" si="43"/>
        <v>248</v>
      </c>
      <c r="D249">
        <f t="shared" si="51"/>
        <v>6944</v>
      </c>
      <c r="E249">
        <f t="shared" si="52"/>
        <v>14</v>
      </c>
      <c r="F249">
        <f t="shared" si="44"/>
        <v>-1</v>
      </c>
      <c r="G249" t="str">
        <f t="shared" si="53"/>
        <v>C1</v>
      </c>
      <c r="H249" t="str">
        <f t="shared" si="54"/>
        <v/>
      </c>
      <c r="I249" t="str">
        <f t="shared" si="55"/>
        <v/>
      </c>
      <c r="K249" s="2" t="str">
        <f t="shared" si="45"/>
        <v/>
      </c>
      <c r="L249" s="2" t="str">
        <f t="shared" si="46"/>
        <v/>
      </c>
      <c r="O249" t="str">
        <f t="shared" si="47"/>
        <v/>
      </c>
      <c r="P249" s="2">
        <f t="shared" si="48"/>
        <v>128.8719038018433</v>
      </c>
      <c r="Q249" s="2">
        <f t="shared" si="49"/>
        <v>127.69635656682027</v>
      </c>
      <c r="R249" s="2"/>
      <c r="T249" t="str">
        <f t="shared" si="50"/>
        <v/>
      </c>
    </row>
    <row r="250" spans="1:20" x14ac:dyDescent="0.25">
      <c r="A250" s="3" t="str">
        <f t="shared" si="42"/>
        <v>0xF8</v>
      </c>
      <c r="B250">
        <v>248</v>
      </c>
      <c r="C250">
        <f t="shared" si="43"/>
        <v>249</v>
      </c>
      <c r="D250">
        <f t="shared" si="51"/>
        <v>6972</v>
      </c>
      <c r="E250">
        <f t="shared" si="52"/>
        <v>12</v>
      </c>
      <c r="F250">
        <f t="shared" si="44"/>
        <v>-3</v>
      </c>
      <c r="G250" t="str">
        <f t="shared" si="53"/>
        <v>C2</v>
      </c>
      <c r="H250" t="str">
        <f t="shared" si="54"/>
        <v>M3</v>
      </c>
      <c r="I250" t="str">
        <f t="shared" si="55"/>
        <v/>
      </c>
      <c r="K250" s="2">
        <f t="shared" si="45"/>
        <v>51.34173838209982</v>
      </c>
      <c r="L250" s="2">
        <f t="shared" si="46"/>
        <v>50.873407917383823</v>
      </c>
      <c r="O250" t="str">
        <f t="shared" si="47"/>
        <v/>
      </c>
      <c r="P250" s="2">
        <f t="shared" si="48"/>
        <v>128.35434595524956</v>
      </c>
      <c r="Q250" s="2">
        <f t="shared" si="49"/>
        <v>127.18351979345955</v>
      </c>
      <c r="R250" s="2"/>
      <c r="T250" t="str">
        <f t="shared" si="50"/>
        <v/>
      </c>
    </row>
    <row r="251" spans="1:20" x14ac:dyDescent="0.25">
      <c r="A251" s="3" t="str">
        <f t="shared" si="42"/>
        <v>0xF9</v>
      </c>
      <c r="B251">
        <v>249</v>
      </c>
      <c r="C251">
        <f t="shared" si="43"/>
        <v>250</v>
      </c>
      <c r="D251">
        <f t="shared" si="51"/>
        <v>7000</v>
      </c>
      <c r="E251">
        <f t="shared" si="52"/>
        <v>10</v>
      </c>
      <c r="F251">
        <f t="shared" si="44"/>
        <v>-5</v>
      </c>
      <c r="G251" t="str">
        <f t="shared" si="53"/>
        <v>C3</v>
      </c>
      <c r="H251" t="str">
        <f t="shared" si="54"/>
        <v/>
      </c>
      <c r="I251" t="str">
        <f t="shared" si="55"/>
        <v>M5</v>
      </c>
      <c r="K251" s="2" t="str">
        <f t="shared" si="45"/>
        <v/>
      </c>
      <c r="L251" s="2" t="str">
        <f t="shared" si="46"/>
        <v/>
      </c>
      <c r="O251" t="str">
        <f t="shared" si="47"/>
        <v/>
      </c>
      <c r="P251" s="2">
        <f t="shared" si="48"/>
        <v>127.84092857142856</v>
      </c>
      <c r="Q251" s="2">
        <f t="shared" si="49"/>
        <v>126.6747857142857</v>
      </c>
      <c r="R251" s="2"/>
      <c r="T251" t="str">
        <f t="shared" si="50"/>
        <v/>
      </c>
    </row>
    <row r="252" spans="1:20" x14ac:dyDescent="0.25">
      <c r="A252" s="3" t="str">
        <f t="shared" si="42"/>
        <v>0xFA</v>
      </c>
      <c r="B252">
        <v>250</v>
      </c>
      <c r="C252">
        <f t="shared" si="43"/>
        <v>251</v>
      </c>
      <c r="D252">
        <f t="shared" si="51"/>
        <v>7028</v>
      </c>
      <c r="E252">
        <f t="shared" si="52"/>
        <v>8</v>
      </c>
      <c r="F252">
        <f t="shared" si="44"/>
        <v>-7</v>
      </c>
      <c r="G252" t="str">
        <f t="shared" si="53"/>
        <v>C1</v>
      </c>
      <c r="H252" t="str">
        <f t="shared" si="54"/>
        <v/>
      </c>
      <c r="I252" t="str">
        <f t="shared" si="55"/>
        <v/>
      </c>
      <c r="K252" s="2" t="str">
        <f t="shared" si="45"/>
        <v/>
      </c>
      <c r="L252" s="2" t="str">
        <f t="shared" si="46"/>
        <v/>
      </c>
      <c r="O252" t="str">
        <f t="shared" si="47"/>
        <v/>
      </c>
      <c r="P252" s="2">
        <f t="shared" si="48"/>
        <v>127.33160216277746</v>
      </c>
      <c r="Q252" s="2">
        <f t="shared" si="49"/>
        <v>126.17010529311325</v>
      </c>
      <c r="R252" s="2"/>
      <c r="T252" t="str">
        <f t="shared" si="50"/>
        <v/>
      </c>
    </row>
    <row r="253" spans="1:20" x14ac:dyDescent="0.25">
      <c r="A253" s="3" t="str">
        <f t="shared" si="42"/>
        <v>0xFB</v>
      </c>
      <c r="B253">
        <v>251</v>
      </c>
      <c r="C253">
        <f t="shared" si="43"/>
        <v>252</v>
      </c>
      <c r="D253">
        <f t="shared" si="51"/>
        <v>7056</v>
      </c>
      <c r="E253">
        <f t="shared" si="52"/>
        <v>6</v>
      </c>
      <c r="F253">
        <f t="shared" si="44"/>
        <v>6</v>
      </c>
      <c r="G253" t="str">
        <f t="shared" si="53"/>
        <v>C2</v>
      </c>
      <c r="H253" t="str">
        <f t="shared" si="54"/>
        <v>M3</v>
      </c>
      <c r="I253" t="str">
        <f t="shared" si="55"/>
        <v/>
      </c>
      <c r="K253" s="2">
        <f t="shared" si="45"/>
        <v>50.730527210884347</v>
      </c>
      <c r="L253" s="2">
        <f t="shared" si="46"/>
        <v>50.267772108843538</v>
      </c>
      <c r="N253" t="s">
        <v>102</v>
      </c>
      <c r="O253" t="str">
        <f t="shared" si="47"/>
        <v>0xFB</v>
      </c>
      <c r="P253" s="2">
        <f t="shared" si="48"/>
        <v>126.82631802721087</v>
      </c>
      <c r="Q253" s="2">
        <f t="shared" si="49"/>
        <v>125.66943027210884</v>
      </c>
      <c r="R253" s="2"/>
      <c r="T253" t="str">
        <f t="shared" si="50"/>
        <v/>
      </c>
    </row>
    <row r="254" spans="1:20" x14ac:dyDescent="0.25">
      <c r="A254" s="3" t="str">
        <f t="shared" si="42"/>
        <v>0xFC</v>
      </c>
      <c r="B254">
        <v>252</v>
      </c>
      <c r="C254">
        <f t="shared" si="43"/>
        <v>253</v>
      </c>
      <c r="D254">
        <f t="shared" si="51"/>
        <v>7084</v>
      </c>
      <c r="E254">
        <f t="shared" si="52"/>
        <v>4</v>
      </c>
      <c r="F254">
        <f t="shared" si="44"/>
        <v>4</v>
      </c>
      <c r="G254" t="str">
        <f t="shared" si="53"/>
        <v>C1</v>
      </c>
      <c r="H254" t="str">
        <f t="shared" si="54"/>
        <v/>
      </c>
      <c r="I254" t="str">
        <f t="shared" si="55"/>
        <v/>
      </c>
      <c r="K254" s="2" t="str">
        <f t="shared" si="45"/>
        <v/>
      </c>
      <c r="L254" s="2" t="str">
        <f t="shared" si="46"/>
        <v/>
      </c>
      <c r="O254" t="str">
        <f t="shared" si="47"/>
        <v/>
      </c>
      <c r="P254" s="2">
        <f t="shared" si="48"/>
        <v>126.32502823263692</v>
      </c>
      <c r="Q254" s="2">
        <f t="shared" si="49"/>
        <v>125.1727131564088</v>
      </c>
      <c r="R254" s="2"/>
      <c r="T254" t="str">
        <f t="shared" si="50"/>
        <v/>
      </c>
    </row>
    <row r="255" spans="1:20" x14ac:dyDescent="0.25">
      <c r="A255" s="3" t="str">
        <f t="shared" si="42"/>
        <v>0xFD</v>
      </c>
      <c r="B255">
        <v>253</v>
      </c>
      <c r="C255">
        <f t="shared" si="43"/>
        <v>254</v>
      </c>
      <c r="D255">
        <f t="shared" si="51"/>
        <v>7112</v>
      </c>
      <c r="E255">
        <f t="shared" si="52"/>
        <v>2</v>
      </c>
      <c r="F255">
        <f t="shared" si="44"/>
        <v>2</v>
      </c>
      <c r="G255" t="str">
        <f t="shared" si="53"/>
        <v>C1</v>
      </c>
      <c r="H255" t="str">
        <f t="shared" si="54"/>
        <v/>
      </c>
      <c r="I255" t="str">
        <f t="shared" si="55"/>
        <v/>
      </c>
      <c r="K255" s="2" t="str">
        <f t="shared" si="45"/>
        <v/>
      </c>
      <c r="L255" s="2" t="str">
        <f t="shared" si="46"/>
        <v/>
      </c>
      <c r="O255" t="str">
        <f t="shared" si="47"/>
        <v/>
      </c>
      <c r="P255" s="2">
        <f t="shared" si="48"/>
        <v>125.82768560179977</v>
      </c>
      <c r="Q255" s="2">
        <f t="shared" si="49"/>
        <v>124.67990719910011</v>
      </c>
      <c r="R255" s="2"/>
      <c r="T255" t="str">
        <f t="shared" si="50"/>
        <v/>
      </c>
    </row>
    <row r="256" spans="1:20" x14ac:dyDescent="0.25">
      <c r="A256" s="3" t="str">
        <f t="shared" si="42"/>
        <v>0xFE</v>
      </c>
      <c r="B256">
        <v>254</v>
      </c>
      <c r="C256">
        <f t="shared" si="43"/>
        <v>255</v>
      </c>
      <c r="D256">
        <f t="shared" si="51"/>
        <v>7140</v>
      </c>
      <c r="E256">
        <f t="shared" si="52"/>
        <v>0</v>
      </c>
      <c r="F256">
        <f t="shared" si="44"/>
        <v>0</v>
      </c>
      <c r="G256" t="str">
        <f t="shared" si="53"/>
        <v>C4</v>
      </c>
      <c r="H256" t="str">
        <f t="shared" si="54"/>
        <v>M3</v>
      </c>
      <c r="I256" t="str">
        <f t="shared" si="55"/>
        <v>M5</v>
      </c>
      <c r="K256" s="2" t="str">
        <f t="shared" si="45"/>
        <v/>
      </c>
      <c r="L256" s="2" t="str">
        <f t="shared" si="46"/>
        <v/>
      </c>
      <c r="O256" t="str">
        <f t="shared" si="47"/>
        <v/>
      </c>
      <c r="P256" s="2">
        <f t="shared" si="48"/>
        <v>125.33424369747898</v>
      </c>
      <c r="Q256" s="2">
        <f t="shared" si="49"/>
        <v>124.19096638655462</v>
      </c>
      <c r="R256" s="2"/>
      <c r="T256" t="str">
        <f t="shared" si="50"/>
        <v/>
      </c>
    </row>
    <row r="257" spans="1:20" x14ac:dyDescent="0.25">
      <c r="A257" s="3" t="str">
        <f t="shared" si="42"/>
        <v>0xFF</v>
      </c>
      <c r="B257">
        <v>255</v>
      </c>
      <c r="C257">
        <f t="shared" si="43"/>
        <v>256</v>
      </c>
      <c r="D257">
        <f t="shared" si="51"/>
        <v>7168</v>
      </c>
      <c r="E257">
        <f t="shared" si="52"/>
        <v>13</v>
      </c>
      <c r="F257">
        <f t="shared" si="44"/>
        <v>-2</v>
      </c>
      <c r="G257" t="str">
        <f t="shared" si="53"/>
        <v>C1</v>
      </c>
      <c r="H257" t="str">
        <f t="shared" si="54"/>
        <v/>
      </c>
      <c r="I257" t="str">
        <f t="shared" si="55"/>
        <v/>
      </c>
      <c r="K257" s="2" t="str">
        <f t="shared" si="45"/>
        <v/>
      </c>
      <c r="L257" s="2" t="str">
        <f t="shared" si="46"/>
        <v/>
      </c>
      <c r="O257" t="str">
        <f t="shared" si="47"/>
        <v/>
      </c>
      <c r="P257" s="2">
        <f t="shared" si="48"/>
        <v>124.84465680803571</v>
      </c>
      <c r="Q257" s="2">
        <f t="shared" si="49"/>
        <v>123.70584542410714</v>
      </c>
      <c r="R257" s="2"/>
      <c r="T257" t="str">
        <f t="shared" si="50"/>
        <v/>
      </c>
    </row>
    <row r="259" spans="1:20" x14ac:dyDescent="0.25">
      <c r="O259" t="s">
        <v>236</v>
      </c>
      <c r="P259" t="s">
        <v>235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57"/>
  <sheetViews>
    <sheetView zoomScaleNormal="100" workbookViewId="0">
      <pane ySplit="1" topLeftCell="A2" activePane="bottomLeft" state="frozen"/>
      <selection pane="bottomLeft"/>
    </sheetView>
  </sheetViews>
  <sheetFormatPr defaultRowHeight="15" x14ac:dyDescent="0.25"/>
  <cols>
    <col min="1" max="2" width="10.42578125" customWidth="1"/>
    <col min="3" max="3" width="6.85546875" customWidth="1"/>
    <col min="4" max="4" width="7.28515625" customWidth="1"/>
    <col min="5" max="5" width="3.5703125" customWidth="1"/>
    <col min="6" max="6" width="9.5703125" customWidth="1"/>
    <col min="7" max="7" width="8.7109375" customWidth="1"/>
    <col min="8" max="8" width="11.42578125" customWidth="1"/>
    <col min="9" max="9" width="3.140625" customWidth="1"/>
    <col min="10" max="10" width="20.42578125" customWidth="1"/>
    <col min="11" max="11" width="19.140625" customWidth="1"/>
    <col min="12" max="12" width="3.140625" customWidth="1"/>
    <col min="13" max="13" width="11" customWidth="1"/>
    <col min="14" max="14" width="21" customWidth="1"/>
    <col min="15" max="15" width="20.5703125" customWidth="1"/>
    <col min="16" max="16" width="19.28515625" customWidth="1"/>
    <col min="17" max="17" width="3.28515625" customWidth="1"/>
    <col min="18" max="18" width="11.140625" customWidth="1"/>
    <col min="19" max="19" width="21.140625" customWidth="1"/>
    <col min="20" max="1025" width="8.7109375" customWidth="1"/>
  </cols>
  <sheetData>
    <row r="1" spans="1:19" x14ac:dyDescent="0.25">
      <c r="A1" s="1" t="s">
        <v>0</v>
      </c>
      <c r="B1" t="s">
        <v>1</v>
      </c>
      <c r="C1" t="s">
        <v>2</v>
      </c>
      <c r="D1" t="s">
        <v>247</v>
      </c>
      <c r="E1" t="s">
        <v>3</v>
      </c>
      <c r="F1" t="s">
        <v>4</v>
      </c>
      <c r="G1" t="s">
        <v>234</v>
      </c>
      <c r="H1" t="s">
        <v>5</v>
      </c>
      <c r="J1" s="2" t="s">
        <v>6</v>
      </c>
      <c r="K1" s="3" t="s">
        <v>7</v>
      </c>
      <c r="L1" s="3"/>
      <c r="M1" s="3" t="s">
        <v>8</v>
      </c>
      <c r="N1" t="s">
        <v>9</v>
      </c>
      <c r="O1" t="s">
        <v>10</v>
      </c>
      <c r="P1" t="s">
        <v>11</v>
      </c>
      <c r="R1" t="s">
        <v>12</v>
      </c>
      <c r="S1" t="s">
        <v>13</v>
      </c>
    </row>
    <row r="2" spans="1:19" x14ac:dyDescent="0.25">
      <c r="A2" s="3" t="str">
        <f t="shared" ref="A2:A65" si="0">_xlfn.CONCAT("0x",DEC2HEX(B2,2))</f>
        <v>0x00</v>
      </c>
      <c r="B2">
        <v>0</v>
      </c>
      <c r="C2">
        <f t="shared" ref="C2:C65" si="1">B2+1</f>
        <v>1</v>
      </c>
      <c r="D2">
        <f>C2 * 114</f>
        <v>114</v>
      </c>
      <c r="E2">
        <f>MOD(D2,15)</f>
        <v>9</v>
      </c>
      <c r="F2">
        <f t="shared" ref="F2:F65" si="2">IF(E2&lt;8,E2,E2-15)</f>
        <v>-6</v>
      </c>
      <c r="G2" t="str">
        <f>IF(E2=0,"C4",IF(MOD(D2,3)=0,"C2",IF(MOD(D2,5)=0,"C3","C1")))</f>
        <v>C2</v>
      </c>
      <c r="H2" t="str">
        <f t="shared" ref="H2:H65" si="3">IF(MOD(C2 * 114,3) = 0,"M3","")</f>
        <v>M3</v>
      </c>
      <c r="J2" s="2">
        <f t="shared" ref="J2:J65" si="4">IF(AND(MOD(E2,3)=0,E2&lt;&gt;0),1789773/114/5/C2,"")</f>
        <v>3139.9526315789471</v>
      </c>
      <c r="K2" s="2">
        <f t="shared" ref="K2:K65" si="5">IF(AND(MOD(E2,3)=0,E2&lt;&gt;0),1773447/114/5/C2,"")</f>
        <v>3111.3105263157895</v>
      </c>
      <c r="N2" t="str">
        <f t="shared" ref="N2:N65" si="6">IF(ISBLANK(M2),"",A2)</f>
        <v/>
      </c>
      <c r="O2" s="2">
        <f t="shared" ref="O2:O65" si="7">1789773/114/2/C2</f>
        <v>7849.8815789473683</v>
      </c>
      <c r="P2" s="2">
        <f t="shared" ref="P2:P65" si="8">1773447/114/2/C2</f>
        <v>7778.2763157894733</v>
      </c>
      <c r="Q2" s="2"/>
      <c r="S2" t="str">
        <f t="shared" ref="S2:S65" si="9">IF(ISBLANK(R2),"",A2)</f>
        <v/>
      </c>
    </row>
    <row r="3" spans="1:19" x14ac:dyDescent="0.25">
      <c r="A3" s="3" t="str">
        <f t="shared" si="0"/>
        <v>0x01</v>
      </c>
      <c r="B3">
        <v>1</v>
      </c>
      <c r="C3">
        <f t="shared" si="1"/>
        <v>2</v>
      </c>
      <c r="D3">
        <f t="shared" ref="D3:D66" si="10">C3 * 114</f>
        <v>228</v>
      </c>
      <c r="E3">
        <f t="shared" ref="E3:E66" si="11">MOD(D3,15)</f>
        <v>3</v>
      </c>
      <c r="F3">
        <f t="shared" si="2"/>
        <v>3</v>
      </c>
      <c r="G3" t="str">
        <f t="shared" ref="G3:G66" si="12">IF(E3=0,"C4",IF(MOD(D3,3)=0,"C2",IF(MOD(D3,5)=0,"C3","C1")))</f>
        <v>C2</v>
      </c>
      <c r="H3" t="str">
        <f t="shared" si="3"/>
        <v>M3</v>
      </c>
      <c r="J3" s="2">
        <f t="shared" si="4"/>
        <v>1569.9763157894736</v>
      </c>
      <c r="K3" s="2">
        <f t="shared" si="5"/>
        <v>1555.6552631578948</v>
      </c>
      <c r="N3" t="str">
        <f t="shared" si="6"/>
        <v/>
      </c>
      <c r="O3" s="2">
        <f t="shared" si="7"/>
        <v>3924.9407894736842</v>
      </c>
      <c r="P3" s="2">
        <f t="shared" si="8"/>
        <v>3889.1381578947367</v>
      </c>
      <c r="S3" t="str">
        <f t="shared" si="9"/>
        <v/>
      </c>
    </row>
    <row r="4" spans="1:19" x14ac:dyDescent="0.25">
      <c r="A4" s="3" t="str">
        <f t="shared" si="0"/>
        <v>0x02</v>
      </c>
      <c r="B4">
        <v>2</v>
      </c>
      <c r="C4">
        <f t="shared" si="1"/>
        <v>3</v>
      </c>
      <c r="D4">
        <f t="shared" si="10"/>
        <v>342</v>
      </c>
      <c r="E4">
        <f t="shared" si="11"/>
        <v>12</v>
      </c>
      <c r="F4">
        <f t="shared" si="2"/>
        <v>-3</v>
      </c>
      <c r="G4" t="str">
        <f t="shared" si="12"/>
        <v>C2</v>
      </c>
      <c r="H4" t="str">
        <f t="shared" si="3"/>
        <v>M3</v>
      </c>
      <c r="J4" s="2">
        <f t="shared" si="4"/>
        <v>1046.6508771929823</v>
      </c>
      <c r="K4" s="2">
        <f t="shared" si="5"/>
        <v>1037.1035087719299</v>
      </c>
      <c r="N4" t="str">
        <f t="shared" si="6"/>
        <v/>
      </c>
      <c r="O4" s="2">
        <f t="shared" si="7"/>
        <v>2616.6271929824561</v>
      </c>
      <c r="P4" s="2">
        <f t="shared" si="8"/>
        <v>2592.7587719298244</v>
      </c>
      <c r="S4" t="str">
        <f t="shared" si="9"/>
        <v/>
      </c>
    </row>
    <row r="5" spans="1:19" x14ac:dyDescent="0.25">
      <c r="A5" s="3" t="str">
        <f t="shared" si="0"/>
        <v>0x03</v>
      </c>
      <c r="B5">
        <v>3</v>
      </c>
      <c r="C5">
        <f t="shared" si="1"/>
        <v>4</v>
      </c>
      <c r="D5">
        <f t="shared" si="10"/>
        <v>456</v>
      </c>
      <c r="E5">
        <f t="shared" si="11"/>
        <v>6</v>
      </c>
      <c r="F5">
        <f t="shared" si="2"/>
        <v>6</v>
      </c>
      <c r="G5" t="str">
        <f t="shared" si="12"/>
        <v>C2</v>
      </c>
      <c r="H5" t="str">
        <f t="shared" si="3"/>
        <v>M3</v>
      </c>
      <c r="J5" s="2">
        <f t="shared" si="4"/>
        <v>784.98815789473679</v>
      </c>
      <c r="K5" s="2">
        <f t="shared" si="5"/>
        <v>777.82763157894738</v>
      </c>
      <c r="N5" t="str">
        <f t="shared" si="6"/>
        <v/>
      </c>
      <c r="O5" s="2">
        <f t="shared" si="7"/>
        <v>1962.4703947368421</v>
      </c>
      <c r="P5" s="2">
        <f t="shared" si="8"/>
        <v>1944.5690789473683</v>
      </c>
      <c r="S5" t="str">
        <f t="shared" si="9"/>
        <v/>
      </c>
    </row>
    <row r="6" spans="1:19" x14ac:dyDescent="0.25">
      <c r="A6" s="3" t="str">
        <f t="shared" si="0"/>
        <v>0x04</v>
      </c>
      <c r="B6">
        <v>4</v>
      </c>
      <c r="C6">
        <f t="shared" si="1"/>
        <v>5</v>
      </c>
      <c r="D6">
        <f t="shared" si="10"/>
        <v>570</v>
      </c>
      <c r="E6">
        <f t="shared" si="11"/>
        <v>0</v>
      </c>
      <c r="F6">
        <f t="shared" si="2"/>
        <v>0</v>
      </c>
      <c r="G6" t="str">
        <f t="shared" si="12"/>
        <v>C4</v>
      </c>
      <c r="H6" t="str">
        <f t="shared" si="3"/>
        <v>M3</v>
      </c>
      <c r="J6" s="2" t="str">
        <f t="shared" si="4"/>
        <v/>
      </c>
      <c r="K6" s="2" t="str">
        <f t="shared" si="5"/>
        <v/>
      </c>
      <c r="N6" t="str">
        <f t="shared" si="6"/>
        <v/>
      </c>
      <c r="O6" s="2">
        <f t="shared" si="7"/>
        <v>1569.9763157894736</v>
      </c>
      <c r="P6" s="2">
        <f t="shared" si="8"/>
        <v>1555.6552631578948</v>
      </c>
      <c r="S6" t="str">
        <f t="shared" si="9"/>
        <v/>
      </c>
    </row>
    <row r="7" spans="1:19" x14ac:dyDescent="0.25">
      <c r="A7" s="3" t="str">
        <f t="shared" si="0"/>
        <v>0x05</v>
      </c>
      <c r="B7">
        <v>5</v>
      </c>
      <c r="C7">
        <f t="shared" si="1"/>
        <v>6</v>
      </c>
      <c r="D7">
        <f t="shared" si="10"/>
        <v>684</v>
      </c>
      <c r="E7">
        <f t="shared" si="11"/>
        <v>9</v>
      </c>
      <c r="F7">
        <f t="shared" si="2"/>
        <v>-6</v>
      </c>
      <c r="G7" t="str">
        <f t="shared" si="12"/>
        <v>C2</v>
      </c>
      <c r="H7" t="str">
        <f t="shared" si="3"/>
        <v>M3</v>
      </c>
      <c r="J7" s="2">
        <f t="shared" si="4"/>
        <v>523.32543859649115</v>
      </c>
      <c r="K7" s="2">
        <f t="shared" si="5"/>
        <v>518.55175438596495</v>
      </c>
      <c r="N7" t="str">
        <f t="shared" si="6"/>
        <v/>
      </c>
      <c r="O7" s="2">
        <f t="shared" si="7"/>
        <v>1308.3135964912281</v>
      </c>
      <c r="P7" s="2">
        <f t="shared" si="8"/>
        <v>1296.3793859649122</v>
      </c>
      <c r="S7" t="str">
        <f t="shared" si="9"/>
        <v/>
      </c>
    </row>
    <row r="8" spans="1:19" x14ac:dyDescent="0.25">
      <c r="A8" s="3" t="str">
        <f t="shared" si="0"/>
        <v>0x06</v>
      </c>
      <c r="B8">
        <v>6</v>
      </c>
      <c r="C8">
        <f t="shared" si="1"/>
        <v>7</v>
      </c>
      <c r="D8">
        <f t="shared" si="10"/>
        <v>798</v>
      </c>
      <c r="E8">
        <f t="shared" si="11"/>
        <v>3</v>
      </c>
      <c r="F8">
        <f t="shared" si="2"/>
        <v>3</v>
      </c>
      <c r="G8" t="str">
        <f t="shared" si="12"/>
        <v>C2</v>
      </c>
      <c r="H8" t="str">
        <f t="shared" si="3"/>
        <v>M3</v>
      </c>
      <c r="J8" s="2">
        <f t="shared" si="4"/>
        <v>448.56466165413531</v>
      </c>
      <c r="K8" s="2">
        <f t="shared" si="5"/>
        <v>444.47293233082706</v>
      </c>
      <c r="N8" t="str">
        <f t="shared" si="6"/>
        <v/>
      </c>
      <c r="O8" s="2">
        <f t="shared" si="7"/>
        <v>1121.4116541353383</v>
      </c>
      <c r="P8" s="2">
        <f t="shared" si="8"/>
        <v>1111.1823308270675</v>
      </c>
      <c r="S8" t="str">
        <f t="shared" si="9"/>
        <v/>
      </c>
    </row>
    <row r="9" spans="1:19" x14ac:dyDescent="0.25">
      <c r="A9" s="3" t="str">
        <f t="shared" si="0"/>
        <v>0x07</v>
      </c>
      <c r="B9">
        <v>7</v>
      </c>
      <c r="C9">
        <f t="shared" si="1"/>
        <v>8</v>
      </c>
      <c r="D9">
        <f t="shared" si="10"/>
        <v>912</v>
      </c>
      <c r="E9">
        <f t="shared" si="11"/>
        <v>12</v>
      </c>
      <c r="F9">
        <f t="shared" si="2"/>
        <v>-3</v>
      </c>
      <c r="G9" t="str">
        <f t="shared" si="12"/>
        <v>C2</v>
      </c>
      <c r="H9" t="str">
        <f t="shared" si="3"/>
        <v>M3</v>
      </c>
      <c r="J9" s="2">
        <f t="shared" si="4"/>
        <v>392.49407894736839</v>
      </c>
      <c r="K9" s="2">
        <f t="shared" si="5"/>
        <v>388.91381578947369</v>
      </c>
      <c r="N9" t="str">
        <f t="shared" si="6"/>
        <v/>
      </c>
      <c r="O9" s="2">
        <f t="shared" si="7"/>
        <v>981.23519736842104</v>
      </c>
      <c r="P9" s="2">
        <f t="shared" si="8"/>
        <v>972.28453947368416</v>
      </c>
      <c r="S9" t="str">
        <f t="shared" si="9"/>
        <v/>
      </c>
    </row>
    <row r="10" spans="1:19" x14ac:dyDescent="0.25">
      <c r="A10" s="3" t="str">
        <f t="shared" si="0"/>
        <v>0x08</v>
      </c>
      <c r="B10">
        <v>8</v>
      </c>
      <c r="C10">
        <f t="shared" si="1"/>
        <v>9</v>
      </c>
      <c r="D10">
        <f t="shared" si="10"/>
        <v>1026</v>
      </c>
      <c r="E10">
        <f t="shared" si="11"/>
        <v>6</v>
      </c>
      <c r="F10">
        <f t="shared" si="2"/>
        <v>6</v>
      </c>
      <c r="G10" t="str">
        <f t="shared" si="12"/>
        <v>C2</v>
      </c>
      <c r="H10" t="str">
        <f t="shared" si="3"/>
        <v>M3</v>
      </c>
      <c r="J10" s="2">
        <f t="shared" si="4"/>
        <v>348.88362573099414</v>
      </c>
      <c r="K10" s="2">
        <f t="shared" si="5"/>
        <v>345.7011695906433</v>
      </c>
      <c r="N10" t="str">
        <f t="shared" si="6"/>
        <v/>
      </c>
      <c r="O10" s="2">
        <f t="shared" si="7"/>
        <v>872.20906432748541</v>
      </c>
      <c r="P10" s="2">
        <f t="shared" si="8"/>
        <v>864.25292397660814</v>
      </c>
      <c r="S10" t="str">
        <f t="shared" si="9"/>
        <v/>
      </c>
    </row>
    <row r="11" spans="1:19" x14ac:dyDescent="0.25">
      <c r="A11" s="3" t="str">
        <f t="shared" si="0"/>
        <v>0x09</v>
      </c>
      <c r="B11">
        <v>9</v>
      </c>
      <c r="C11">
        <f t="shared" si="1"/>
        <v>10</v>
      </c>
      <c r="D11">
        <f t="shared" si="10"/>
        <v>1140</v>
      </c>
      <c r="E11">
        <f t="shared" si="11"/>
        <v>0</v>
      </c>
      <c r="F11">
        <f t="shared" si="2"/>
        <v>0</v>
      </c>
      <c r="G11" t="str">
        <f t="shared" si="12"/>
        <v>C4</v>
      </c>
      <c r="H11" t="str">
        <f t="shared" si="3"/>
        <v>M3</v>
      </c>
      <c r="J11" s="2" t="str">
        <f t="shared" si="4"/>
        <v/>
      </c>
      <c r="K11" s="2" t="str">
        <f t="shared" si="5"/>
        <v/>
      </c>
      <c r="N11" t="str">
        <f t="shared" si="6"/>
        <v/>
      </c>
      <c r="O11" s="2">
        <f t="shared" si="7"/>
        <v>784.98815789473679</v>
      </c>
      <c r="P11" s="2">
        <f t="shared" si="8"/>
        <v>777.82763157894738</v>
      </c>
      <c r="S11" t="str">
        <f t="shared" si="9"/>
        <v/>
      </c>
    </row>
    <row r="12" spans="1:19" x14ac:dyDescent="0.25">
      <c r="A12" s="3" t="str">
        <f t="shared" si="0"/>
        <v>0x0A</v>
      </c>
      <c r="B12">
        <v>10</v>
      </c>
      <c r="C12">
        <f t="shared" si="1"/>
        <v>11</v>
      </c>
      <c r="D12">
        <f t="shared" si="10"/>
        <v>1254</v>
      </c>
      <c r="E12">
        <f t="shared" si="11"/>
        <v>9</v>
      </c>
      <c r="F12">
        <f t="shared" si="2"/>
        <v>-6</v>
      </c>
      <c r="G12" t="str">
        <f t="shared" si="12"/>
        <v>C2</v>
      </c>
      <c r="H12" t="str">
        <f t="shared" si="3"/>
        <v>M3</v>
      </c>
      <c r="J12" s="2">
        <f t="shared" si="4"/>
        <v>285.45023923444973</v>
      </c>
      <c r="K12" s="2">
        <f t="shared" si="5"/>
        <v>282.84641148325358</v>
      </c>
      <c r="N12" t="str">
        <f t="shared" si="6"/>
        <v/>
      </c>
      <c r="O12" s="2">
        <f t="shared" si="7"/>
        <v>713.62559808612434</v>
      </c>
      <c r="P12" s="2">
        <f t="shared" si="8"/>
        <v>707.11602870813397</v>
      </c>
      <c r="S12" t="str">
        <f t="shared" si="9"/>
        <v/>
      </c>
    </row>
    <row r="13" spans="1:19" x14ac:dyDescent="0.25">
      <c r="A13" s="3" t="str">
        <f t="shared" si="0"/>
        <v>0x0B</v>
      </c>
      <c r="B13">
        <v>11</v>
      </c>
      <c r="C13">
        <f t="shared" si="1"/>
        <v>12</v>
      </c>
      <c r="D13">
        <f t="shared" si="10"/>
        <v>1368</v>
      </c>
      <c r="E13">
        <f t="shared" si="11"/>
        <v>3</v>
      </c>
      <c r="F13">
        <f t="shared" si="2"/>
        <v>3</v>
      </c>
      <c r="G13" t="str">
        <f t="shared" si="12"/>
        <v>C2</v>
      </c>
      <c r="H13" t="str">
        <f t="shared" si="3"/>
        <v>M3</v>
      </c>
      <c r="J13" s="2">
        <f t="shared" si="4"/>
        <v>261.66271929824558</v>
      </c>
      <c r="K13" s="2">
        <f t="shared" si="5"/>
        <v>259.27587719298248</v>
      </c>
      <c r="N13" t="str">
        <f t="shared" si="6"/>
        <v/>
      </c>
      <c r="O13" s="2">
        <f t="shared" si="7"/>
        <v>654.15679824561403</v>
      </c>
      <c r="P13" s="2">
        <f t="shared" si="8"/>
        <v>648.18969298245611</v>
      </c>
      <c r="S13" t="str">
        <f t="shared" si="9"/>
        <v/>
      </c>
    </row>
    <row r="14" spans="1:19" x14ac:dyDescent="0.25">
      <c r="A14" s="3" t="str">
        <f t="shared" si="0"/>
        <v>0x0C</v>
      </c>
      <c r="B14">
        <v>12</v>
      </c>
      <c r="C14">
        <f t="shared" si="1"/>
        <v>13</v>
      </c>
      <c r="D14">
        <f t="shared" si="10"/>
        <v>1482</v>
      </c>
      <c r="E14">
        <f t="shared" si="11"/>
        <v>12</v>
      </c>
      <c r="F14">
        <f t="shared" si="2"/>
        <v>-3</v>
      </c>
      <c r="G14" t="str">
        <f t="shared" si="12"/>
        <v>C2</v>
      </c>
      <c r="H14" t="str">
        <f t="shared" si="3"/>
        <v>M3</v>
      </c>
      <c r="J14" s="2">
        <f t="shared" si="4"/>
        <v>241.53481781376516</v>
      </c>
      <c r="K14" s="2">
        <f t="shared" si="5"/>
        <v>239.33157894736843</v>
      </c>
      <c r="N14" t="str">
        <f t="shared" si="6"/>
        <v/>
      </c>
      <c r="O14" s="2">
        <f t="shared" si="7"/>
        <v>603.83704453441294</v>
      </c>
      <c r="P14" s="2">
        <f t="shared" si="8"/>
        <v>598.32894736842104</v>
      </c>
      <c r="S14" t="str">
        <f t="shared" si="9"/>
        <v/>
      </c>
    </row>
    <row r="15" spans="1:19" x14ac:dyDescent="0.25">
      <c r="A15" s="3" t="str">
        <f t="shared" si="0"/>
        <v>0x0D</v>
      </c>
      <c r="B15">
        <v>13</v>
      </c>
      <c r="C15">
        <f t="shared" si="1"/>
        <v>14</v>
      </c>
      <c r="D15">
        <f t="shared" si="10"/>
        <v>1596</v>
      </c>
      <c r="E15">
        <f t="shared" si="11"/>
        <v>6</v>
      </c>
      <c r="F15">
        <f t="shared" si="2"/>
        <v>6</v>
      </c>
      <c r="G15" t="str">
        <f t="shared" si="12"/>
        <v>C2</v>
      </c>
      <c r="H15" t="str">
        <f t="shared" si="3"/>
        <v>M3</v>
      </c>
      <c r="J15" s="2">
        <f t="shared" si="4"/>
        <v>224.28233082706765</v>
      </c>
      <c r="K15" s="2">
        <f t="shared" si="5"/>
        <v>222.23646616541353</v>
      </c>
      <c r="N15" t="str">
        <f t="shared" si="6"/>
        <v/>
      </c>
      <c r="O15" s="2">
        <f t="shared" si="7"/>
        <v>560.70582706766913</v>
      </c>
      <c r="P15" s="2">
        <f t="shared" si="8"/>
        <v>555.59116541353376</v>
      </c>
      <c r="S15" t="str">
        <f t="shared" si="9"/>
        <v/>
      </c>
    </row>
    <row r="16" spans="1:19" x14ac:dyDescent="0.25">
      <c r="A16" s="3" t="str">
        <f t="shared" si="0"/>
        <v>0x0E</v>
      </c>
      <c r="B16">
        <v>14</v>
      </c>
      <c r="C16">
        <f t="shared" si="1"/>
        <v>15</v>
      </c>
      <c r="D16">
        <f t="shared" si="10"/>
        <v>1710</v>
      </c>
      <c r="E16">
        <f t="shared" si="11"/>
        <v>0</v>
      </c>
      <c r="F16">
        <f t="shared" si="2"/>
        <v>0</v>
      </c>
      <c r="G16" t="str">
        <f t="shared" si="12"/>
        <v>C4</v>
      </c>
      <c r="H16" t="str">
        <f t="shared" si="3"/>
        <v>M3</v>
      </c>
      <c r="J16" s="2" t="str">
        <f t="shared" si="4"/>
        <v/>
      </c>
      <c r="K16" s="2" t="str">
        <f t="shared" si="5"/>
        <v/>
      </c>
      <c r="N16" t="str">
        <f t="shared" si="6"/>
        <v/>
      </c>
      <c r="O16" s="2">
        <f t="shared" si="7"/>
        <v>523.32543859649127</v>
      </c>
      <c r="P16" s="2">
        <f t="shared" si="8"/>
        <v>518.55175438596484</v>
      </c>
      <c r="S16" t="str">
        <f t="shared" si="9"/>
        <v/>
      </c>
    </row>
    <row r="17" spans="1:19" x14ac:dyDescent="0.25">
      <c r="A17" s="3" t="str">
        <f t="shared" si="0"/>
        <v>0x0F</v>
      </c>
      <c r="B17">
        <v>15</v>
      </c>
      <c r="C17">
        <f t="shared" si="1"/>
        <v>16</v>
      </c>
      <c r="D17">
        <f t="shared" si="10"/>
        <v>1824</v>
      </c>
      <c r="E17">
        <f t="shared" si="11"/>
        <v>9</v>
      </c>
      <c r="F17">
        <f t="shared" si="2"/>
        <v>-6</v>
      </c>
      <c r="G17" t="str">
        <f t="shared" si="12"/>
        <v>C2</v>
      </c>
      <c r="H17" t="str">
        <f t="shared" si="3"/>
        <v>M3</v>
      </c>
      <c r="J17" s="2">
        <f t="shared" si="4"/>
        <v>196.2470394736842</v>
      </c>
      <c r="K17" s="2">
        <f t="shared" si="5"/>
        <v>194.45690789473684</v>
      </c>
      <c r="N17" t="str">
        <f t="shared" si="6"/>
        <v/>
      </c>
      <c r="O17" s="2">
        <f t="shared" si="7"/>
        <v>490.61759868421052</v>
      </c>
      <c r="P17" s="2">
        <f t="shared" si="8"/>
        <v>486.14226973684208</v>
      </c>
      <c r="S17" t="str">
        <f t="shared" si="9"/>
        <v/>
      </c>
    </row>
    <row r="18" spans="1:19" x14ac:dyDescent="0.25">
      <c r="A18" s="3" t="str">
        <f t="shared" si="0"/>
        <v>0x10</v>
      </c>
      <c r="B18">
        <v>16</v>
      </c>
      <c r="C18">
        <f t="shared" si="1"/>
        <v>17</v>
      </c>
      <c r="D18">
        <f t="shared" si="10"/>
        <v>1938</v>
      </c>
      <c r="E18">
        <f t="shared" si="11"/>
        <v>3</v>
      </c>
      <c r="F18">
        <f t="shared" si="2"/>
        <v>3</v>
      </c>
      <c r="G18" t="str">
        <f t="shared" si="12"/>
        <v>C2</v>
      </c>
      <c r="H18" t="str">
        <f t="shared" si="3"/>
        <v>M3</v>
      </c>
      <c r="J18" s="2">
        <f t="shared" si="4"/>
        <v>184.70309597523217</v>
      </c>
      <c r="K18" s="2">
        <f t="shared" si="5"/>
        <v>183.01826625386997</v>
      </c>
      <c r="N18" t="str">
        <f t="shared" si="6"/>
        <v/>
      </c>
      <c r="O18" s="2">
        <f t="shared" si="7"/>
        <v>461.75773993808048</v>
      </c>
      <c r="P18" s="2">
        <f t="shared" si="8"/>
        <v>457.54566563467489</v>
      </c>
      <c r="S18" t="str">
        <f t="shared" si="9"/>
        <v/>
      </c>
    </row>
    <row r="19" spans="1:19" x14ac:dyDescent="0.25">
      <c r="A19" s="3" t="str">
        <f t="shared" si="0"/>
        <v>0x11</v>
      </c>
      <c r="B19">
        <v>17</v>
      </c>
      <c r="C19">
        <f t="shared" si="1"/>
        <v>18</v>
      </c>
      <c r="D19">
        <f t="shared" si="10"/>
        <v>2052</v>
      </c>
      <c r="E19">
        <f t="shared" si="11"/>
        <v>12</v>
      </c>
      <c r="F19">
        <f t="shared" si="2"/>
        <v>-3</v>
      </c>
      <c r="G19" t="str">
        <f t="shared" si="12"/>
        <v>C2</v>
      </c>
      <c r="H19" t="str">
        <f t="shared" si="3"/>
        <v>M3</v>
      </c>
      <c r="J19" s="2">
        <f t="shared" si="4"/>
        <v>174.44181286549707</v>
      </c>
      <c r="K19" s="2">
        <f t="shared" si="5"/>
        <v>172.85058479532165</v>
      </c>
      <c r="N19" t="str">
        <f t="shared" si="6"/>
        <v/>
      </c>
      <c r="O19" s="2">
        <f t="shared" si="7"/>
        <v>436.1045321637427</v>
      </c>
      <c r="P19" s="2">
        <f t="shared" si="8"/>
        <v>432.12646198830407</v>
      </c>
      <c r="S19" t="str">
        <f t="shared" si="9"/>
        <v/>
      </c>
    </row>
    <row r="20" spans="1:19" x14ac:dyDescent="0.25">
      <c r="A20" s="3" t="str">
        <f t="shared" si="0"/>
        <v>0x12</v>
      </c>
      <c r="B20">
        <v>18</v>
      </c>
      <c r="C20">
        <f t="shared" si="1"/>
        <v>19</v>
      </c>
      <c r="D20">
        <f t="shared" si="10"/>
        <v>2166</v>
      </c>
      <c r="E20">
        <f t="shared" si="11"/>
        <v>6</v>
      </c>
      <c r="F20">
        <f t="shared" si="2"/>
        <v>6</v>
      </c>
      <c r="G20" t="str">
        <f t="shared" si="12"/>
        <v>C2</v>
      </c>
      <c r="H20" t="str">
        <f t="shared" si="3"/>
        <v>M3</v>
      </c>
      <c r="J20" s="2">
        <f t="shared" si="4"/>
        <v>165.26066481994459</v>
      </c>
      <c r="K20" s="2">
        <f t="shared" si="5"/>
        <v>163.75318559556786</v>
      </c>
      <c r="N20" t="str">
        <f t="shared" si="6"/>
        <v/>
      </c>
      <c r="O20" s="2">
        <f t="shared" si="7"/>
        <v>413.1516620498615</v>
      </c>
      <c r="P20" s="2">
        <f t="shared" si="8"/>
        <v>409.38296398891964</v>
      </c>
      <c r="S20" t="str">
        <f t="shared" si="9"/>
        <v/>
      </c>
    </row>
    <row r="21" spans="1:19" x14ac:dyDescent="0.25">
      <c r="A21" s="3" t="str">
        <f t="shared" si="0"/>
        <v>0x13</v>
      </c>
      <c r="B21">
        <v>19</v>
      </c>
      <c r="C21">
        <f t="shared" si="1"/>
        <v>20</v>
      </c>
      <c r="D21">
        <f t="shared" si="10"/>
        <v>2280</v>
      </c>
      <c r="E21">
        <f t="shared" si="11"/>
        <v>0</v>
      </c>
      <c r="F21">
        <f t="shared" si="2"/>
        <v>0</v>
      </c>
      <c r="G21" t="str">
        <f t="shared" si="12"/>
        <v>C4</v>
      </c>
      <c r="H21" t="str">
        <f t="shared" si="3"/>
        <v>M3</v>
      </c>
      <c r="J21" s="2" t="str">
        <f t="shared" si="4"/>
        <v/>
      </c>
      <c r="K21" s="2" t="str">
        <f t="shared" si="5"/>
        <v/>
      </c>
      <c r="N21" t="str">
        <f t="shared" si="6"/>
        <v/>
      </c>
      <c r="O21" s="2">
        <f t="shared" si="7"/>
        <v>392.49407894736839</v>
      </c>
      <c r="P21" s="2">
        <f t="shared" si="8"/>
        <v>388.91381578947369</v>
      </c>
      <c r="S21" t="str">
        <f t="shared" si="9"/>
        <v/>
      </c>
    </row>
    <row r="22" spans="1:19" x14ac:dyDescent="0.25">
      <c r="A22" s="3" t="str">
        <f t="shared" si="0"/>
        <v>0x14</v>
      </c>
      <c r="B22">
        <v>20</v>
      </c>
      <c r="C22">
        <f t="shared" si="1"/>
        <v>21</v>
      </c>
      <c r="D22">
        <f t="shared" si="10"/>
        <v>2394</v>
      </c>
      <c r="E22">
        <f t="shared" si="11"/>
        <v>9</v>
      </c>
      <c r="F22">
        <f t="shared" si="2"/>
        <v>-6</v>
      </c>
      <c r="G22" t="str">
        <f t="shared" si="12"/>
        <v>C2</v>
      </c>
      <c r="H22" t="str">
        <f t="shared" si="3"/>
        <v>M3</v>
      </c>
      <c r="J22" s="2">
        <f t="shared" si="4"/>
        <v>149.52155388471178</v>
      </c>
      <c r="K22" s="2">
        <f t="shared" si="5"/>
        <v>148.1576441102757</v>
      </c>
      <c r="N22" t="str">
        <f t="shared" si="6"/>
        <v/>
      </c>
      <c r="O22" s="2">
        <f t="shared" si="7"/>
        <v>373.80388471177946</v>
      </c>
      <c r="P22" s="2">
        <f t="shared" si="8"/>
        <v>370.39411027568923</v>
      </c>
      <c r="S22" t="str">
        <f t="shared" si="9"/>
        <v/>
      </c>
    </row>
    <row r="23" spans="1:19" x14ac:dyDescent="0.25">
      <c r="A23" s="3" t="str">
        <f t="shared" si="0"/>
        <v>0x15</v>
      </c>
      <c r="B23">
        <v>21</v>
      </c>
      <c r="C23">
        <f t="shared" si="1"/>
        <v>22</v>
      </c>
      <c r="D23">
        <f t="shared" si="10"/>
        <v>2508</v>
      </c>
      <c r="E23">
        <f t="shared" si="11"/>
        <v>3</v>
      </c>
      <c r="F23">
        <f t="shared" si="2"/>
        <v>3</v>
      </c>
      <c r="G23" t="str">
        <f t="shared" si="12"/>
        <v>C2</v>
      </c>
      <c r="H23" t="str">
        <f t="shared" si="3"/>
        <v>M3</v>
      </c>
      <c r="J23" s="2">
        <f t="shared" si="4"/>
        <v>142.72511961722486</v>
      </c>
      <c r="K23" s="2">
        <f t="shared" si="5"/>
        <v>141.42320574162679</v>
      </c>
      <c r="N23" t="str">
        <f t="shared" si="6"/>
        <v/>
      </c>
      <c r="O23" s="2">
        <f t="shared" si="7"/>
        <v>356.81279904306217</v>
      </c>
      <c r="P23" s="2">
        <f t="shared" si="8"/>
        <v>353.55801435406698</v>
      </c>
      <c r="S23" t="str">
        <f t="shared" si="9"/>
        <v/>
      </c>
    </row>
    <row r="24" spans="1:19" x14ac:dyDescent="0.25">
      <c r="A24" s="3" t="str">
        <f t="shared" si="0"/>
        <v>0x16</v>
      </c>
      <c r="B24">
        <v>22</v>
      </c>
      <c r="C24">
        <f t="shared" si="1"/>
        <v>23</v>
      </c>
      <c r="D24">
        <f t="shared" si="10"/>
        <v>2622</v>
      </c>
      <c r="E24">
        <f t="shared" si="11"/>
        <v>12</v>
      </c>
      <c r="F24">
        <f t="shared" si="2"/>
        <v>-3</v>
      </c>
      <c r="G24" t="str">
        <f t="shared" si="12"/>
        <v>C2</v>
      </c>
      <c r="H24" t="str">
        <f t="shared" si="3"/>
        <v>M3</v>
      </c>
      <c r="J24" s="2">
        <f t="shared" si="4"/>
        <v>136.51967963386727</v>
      </c>
      <c r="K24" s="2">
        <f t="shared" si="5"/>
        <v>135.27437070938214</v>
      </c>
      <c r="N24" t="str">
        <f t="shared" si="6"/>
        <v/>
      </c>
      <c r="O24" s="2">
        <f t="shared" si="7"/>
        <v>341.2991990846682</v>
      </c>
      <c r="P24" s="2">
        <f t="shared" si="8"/>
        <v>338.18592677345538</v>
      </c>
      <c r="S24" t="str">
        <f t="shared" si="9"/>
        <v/>
      </c>
    </row>
    <row r="25" spans="1:19" x14ac:dyDescent="0.25">
      <c r="A25" s="3" t="str">
        <f t="shared" si="0"/>
        <v>0x17</v>
      </c>
      <c r="B25">
        <v>23</v>
      </c>
      <c r="C25">
        <f t="shared" si="1"/>
        <v>24</v>
      </c>
      <c r="D25">
        <f t="shared" si="10"/>
        <v>2736</v>
      </c>
      <c r="E25">
        <f t="shared" si="11"/>
        <v>6</v>
      </c>
      <c r="F25">
        <f t="shared" si="2"/>
        <v>6</v>
      </c>
      <c r="G25" t="str">
        <f t="shared" si="12"/>
        <v>C2</v>
      </c>
      <c r="H25" t="str">
        <f t="shared" si="3"/>
        <v>M3</v>
      </c>
      <c r="J25" s="2">
        <f t="shared" si="4"/>
        <v>130.83135964912279</v>
      </c>
      <c r="K25" s="2">
        <f t="shared" si="5"/>
        <v>129.63793859649124</v>
      </c>
      <c r="N25" t="str">
        <f t="shared" si="6"/>
        <v/>
      </c>
      <c r="O25" s="2">
        <f t="shared" si="7"/>
        <v>327.07839912280701</v>
      </c>
      <c r="P25" s="2">
        <f t="shared" si="8"/>
        <v>324.09484649122805</v>
      </c>
      <c r="S25" t="str">
        <f t="shared" si="9"/>
        <v/>
      </c>
    </row>
    <row r="26" spans="1:19" x14ac:dyDescent="0.25">
      <c r="A26" s="3" t="str">
        <f t="shared" si="0"/>
        <v>0x18</v>
      </c>
      <c r="B26">
        <v>24</v>
      </c>
      <c r="C26">
        <f t="shared" si="1"/>
        <v>25</v>
      </c>
      <c r="D26">
        <f t="shared" si="10"/>
        <v>2850</v>
      </c>
      <c r="E26">
        <f t="shared" si="11"/>
        <v>0</v>
      </c>
      <c r="F26">
        <f t="shared" si="2"/>
        <v>0</v>
      </c>
      <c r="G26" t="str">
        <f t="shared" si="12"/>
        <v>C4</v>
      </c>
      <c r="H26" t="str">
        <f t="shared" si="3"/>
        <v>M3</v>
      </c>
      <c r="J26" s="2" t="str">
        <f t="shared" si="4"/>
        <v/>
      </c>
      <c r="K26" s="2" t="str">
        <f t="shared" si="5"/>
        <v/>
      </c>
      <c r="N26" t="str">
        <f t="shared" si="6"/>
        <v/>
      </c>
      <c r="O26" s="2">
        <f t="shared" si="7"/>
        <v>313.99526315789473</v>
      </c>
      <c r="P26" s="2">
        <f t="shared" si="8"/>
        <v>311.13105263157894</v>
      </c>
      <c r="S26" t="str">
        <f t="shared" si="9"/>
        <v/>
      </c>
    </row>
    <row r="27" spans="1:19" x14ac:dyDescent="0.25">
      <c r="A27" s="3" t="str">
        <f t="shared" si="0"/>
        <v>0x19</v>
      </c>
      <c r="B27">
        <v>25</v>
      </c>
      <c r="C27">
        <f t="shared" si="1"/>
        <v>26</v>
      </c>
      <c r="D27">
        <f t="shared" si="10"/>
        <v>2964</v>
      </c>
      <c r="E27">
        <f t="shared" si="11"/>
        <v>9</v>
      </c>
      <c r="F27">
        <f t="shared" si="2"/>
        <v>-6</v>
      </c>
      <c r="G27" t="str">
        <f t="shared" si="12"/>
        <v>C2</v>
      </c>
      <c r="H27" t="str">
        <f t="shared" si="3"/>
        <v>M3</v>
      </c>
      <c r="J27" s="2">
        <f t="shared" si="4"/>
        <v>120.76740890688258</v>
      </c>
      <c r="K27" s="2">
        <f t="shared" si="5"/>
        <v>119.66578947368421</v>
      </c>
      <c r="N27" t="str">
        <f t="shared" si="6"/>
        <v/>
      </c>
      <c r="O27" s="2">
        <f t="shared" si="7"/>
        <v>301.91852226720647</v>
      </c>
      <c r="P27" s="2">
        <f t="shared" si="8"/>
        <v>299.16447368421052</v>
      </c>
      <c r="S27" t="str">
        <f t="shared" si="9"/>
        <v/>
      </c>
    </row>
    <row r="28" spans="1:19" x14ac:dyDescent="0.25">
      <c r="A28" s="3" t="str">
        <f t="shared" si="0"/>
        <v>0x1A</v>
      </c>
      <c r="B28">
        <v>26</v>
      </c>
      <c r="C28">
        <f t="shared" si="1"/>
        <v>27</v>
      </c>
      <c r="D28">
        <f t="shared" si="10"/>
        <v>3078</v>
      </c>
      <c r="E28">
        <f t="shared" si="11"/>
        <v>3</v>
      </c>
      <c r="F28">
        <f t="shared" si="2"/>
        <v>3</v>
      </c>
      <c r="G28" t="str">
        <f t="shared" si="12"/>
        <v>C2</v>
      </c>
      <c r="H28" t="str">
        <f t="shared" si="3"/>
        <v>M3</v>
      </c>
      <c r="J28" s="2">
        <f t="shared" si="4"/>
        <v>116.29454191033138</v>
      </c>
      <c r="K28" s="2">
        <f t="shared" si="5"/>
        <v>115.23372319688109</v>
      </c>
      <c r="N28" t="str">
        <f t="shared" si="6"/>
        <v/>
      </c>
      <c r="O28" s="2">
        <f t="shared" si="7"/>
        <v>290.73635477582843</v>
      </c>
      <c r="P28" s="2">
        <f t="shared" si="8"/>
        <v>288.0843079922027</v>
      </c>
      <c r="S28" t="str">
        <f t="shared" si="9"/>
        <v/>
      </c>
    </row>
    <row r="29" spans="1:19" x14ac:dyDescent="0.25">
      <c r="A29" s="3" t="str">
        <f t="shared" si="0"/>
        <v>0x1B</v>
      </c>
      <c r="B29">
        <v>27</v>
      </c>
      <c r="C29">
        <f t="shared" si="1"/>
        <v>28</v>
      </c>
      <c r="D29">
        <f t="shared" si="10"/>
        <v>3192</v>
      </c>
      <c r="E29">
        <f t="shared" si="11"/>
        <v>12</v>
      </c>
      <c r="F29">
        <f t="shared" si="2"/>
        <v>-3</v>
      </c>
      <c r="G29" t="str">
        <f t="shared" si="12"/>
        <v>C2</v>
      </c>
      <c r="H29" t="str">
        <f t="shared" si="3"/>
        <v>M3</v>
      </c>
      <c r="J29" s="2">
        <f t="shared" si="4"/>
        <v>112.14116541353383</v>
      </c>
      <c r="K29" s="2">
        <f t="shared" si="5"/>
        <v>111.11823308270677</v>
      </c>
      <c r="N29" t="str">
        <f t="shared" si="6"/>
        <v/>
      </c>
      <c r="O29" s="2">
        <f t="shared" si="7"/>
        <v>280.35291353383457</v>
      </c>
      <c r="P29" s="2">
        <f t="shared" si="8"/>
        <v>277.79558270676688</v>
      </c>
      <c r="S29" t="str">
        <f t="shared" si="9"/>
        <v/>
      </c>
    </row>
    <row r="30" spans="1:19" x14ac:dyDescent="0.25">
      <c r="A30" s="3" t="str">
        <f t="shared" si="0"/>
        <v>0x1C</v>
      </c>
      <c r="B30">
        <v>28</v>
      </c>
      <c r="C30">
        <f t="shared" si="1"/>
        <v>29</v>
      </c>
      <c r="D30">
        <f t="shared" si="10"/>
        <v>3306</v>
      </c>
      <c r="E30">
        <f t="shared" si="11"/>
        <v>6</v>
      </c>
      <c r="F30">
        <f t="shared" si="2"/>
        <v>6</v>
      </c>
      <c r="G30" t="str">
        <f t="shared" si="12"/>
        <v>C2</v>
      </c>
      <c r="H30" t="str">
        <f t="shared" si="3"/>
        <v>M3</v>
      </c>
      <c r="J30" s="2">
        <f t="shared" si="4"/>
        <v>108.27422867513611</v>
      </c>
      <c r="K30" s="2">
        <f t="shared" si="5"/>
        <v>107.28656987295825</v>
      </c>
      <c r="N30" t="str">
        <f t="shared" si="6"/>
        <v/>
      </c>
      <c r="O30" s="2">
        <f t="shared" si="7"/>
        <v>270.68557168784031</v>
      </c>
      <c r="P30" s="2">
        <f t="shared" si="8"/>
        <v>268.21642468239565</v>
      </c>
      <c r="S30" t="str">
        <f t="shared" si="9"/>
        <v/>
      </c>
    </row>
    <row r="31" spans="1:19" x14ac:dyDescent="0.25">
      <c r="A31" s="3" t="str">
        <f t="shared" si="0"/>
        <v>0x1D</v>
      </c>
      <c r="B31">
        <v>29</v>
      </c>
      <c r="C31">
        <f t="shared" si="1"/>
        <v>30</v>
      </c>
      <c r="D31">
        <f t="shared" si="10"/>
        <v>3420</v>
      </c>
      <c r="E31">
        <f t="shared" si="11"/>
        <v>0</v>
      </c>
      <c r="F31">
        <f t="shared" si="2"/>
        <v>0</v>
      </c>
      <c r="G31" t="str">
        <f t="shared" si="12"/>
        <v>C4</v>
      </c>
      <c r="H31" t="str">
        <f t="shared" si="3"/>
        <v>M3</v>
      </c>
      <c r="J31" s="2" t="str">
        <f t="shared" si="4"/>
        <v/>
      </c>
      <c r="K31" s="2" t="str">
        <f t="shared" si="5"/>
        <v/>
      </c>
      <c r="N31" t="str">
        <f t="shared" si="6"/>
        <v/>
      </c>
      <c r="O31" s="2">
        <f t="shared" si="7"/>
        <v>261.66271929824563</v>
      </c>
      <c r="P31" s="2">
        <f t="shared" si="8"/>
        <v>259.27587719298242</v>
      </c>
      <c r="S31" t="str">
        <f t="shared" si="9"/>
        <v/>
      </c>
    </row>
    <row r="32" spans="1:19" x14ac:dyDescent="0.25">
      <c r="A32" s="3" t="str">
        <f t="shared" si="0"/>
        <v>0x1E</v>
      </c>
      <c r="B32">
        <v>30</v>
      </c>
      <c r="C32">
        <f t="shared" si="1"/>
        <v>31</v>
      </c>
      <c r="D32">
        <f t="shared" si="10"/>
        <v>3534</v>
      </c>
      <c r="E32">
        <f t="shared" si="11"/>
        <v>9</v>
      </c>
      <c r="F32">
        <f t="shared" si="2"/>
        <v>-6</v>
      </c>
      <c r="G32" t="str">
        <f t="shared" si="12"/>
        <v>C2</v>
      </c>
      <c r="H32" t="str">
        <f t="shared" si="3"/>
        <v>M3</v>
      </c>
      <c r="J32" s="2">
        <f t="shared" si="4"/>
        <v>101.28879456706281</v>
      </c>
      <c r="K32" s="2">
        <f t="shared" si="5"/>
        <v>100.36485568760611</v>
      </c>
      <c r="N32" t="str">
        <f t="shared" si="6"/>
        <v/>
      </c>
      <c r="O32" s="2">
        <f t="shared" si="7"/>
        <v>253.22198641765704</v>
      </c>
      <c r="P32" s="2">
        <f t="shared" si="8"/>
        <v>250.91213921901527</v>
      </c>
      <c r="S32" t="str">
        <f t="shared" si="9"/>
        <v/>
      </c>
    </row>
    <row r="33" spans="1:19" x14ac:dyDescent="0.25">
      <c r="A33" s="3" t="str">
        <f t="shared" si="0"/>
        <v>0x1F</v>
      </c>
      <c r="B33">
        <v>31</v>
      </c>
      <c r="C33">
        <f t="shared" si="1"/>
        <v>32</v>
      </c>
      <c r="D33">
        <f t="shared" si="10"/>
        <v>3648</v>
      </c>
      <c r="E33">
        <f t="shared" si="11"/>
        <v>3</v>
      </c>
      <c r="F33">
        <f t="shared" si="2"/>
        <v>3</v>
      </c>
      <c r="G33" t="str">
        <f t="shared" si="12"/>
        <v>C2</v>
      </c>
      <c r="H33" t="str">
        <f t="shared" si="3"/>
        <v>M3</v>
      </c>
      <c r="J33" s="2">
        <f t="shared" si="4"/>
        <v>98.123519736842098</v>
      </c>
      <c r="K33" s="2">
        <f t="shared" si="5"/>
        <v>97.228453947368422</v>
      </c>
      <c r="N33" t="str">
        <f t="shared" si="6"/>
        <v/>
      </c>
      <c r="O33" s="2">
        <f t="shared" si="7"/>
        <v>245.30879934210526</v>
      </c>
      <c r="P33" s="2">
        <f t="shared" si="8"/>
        <v>243.07113486842104</v>
      </c>
      <c r="S33" t="str">
        <f t="shared" si="9"/>
        <v/>
      </c>
    </row>
    <row r="34" spans="1:19" x14ac:dyDescent="0.25">
      <c r="A34" s="3" t="str">
        <f t="shared" si="0"/>
        <v>0x20</v>
      </c>
      <c r="B34">
        <v>32</v>
      </c>
      <c r="C34">
        <f t="shared" si="1"/>
        <v>33</v>
      </c>
      <c r="D34">
        <f t="shared" si="10"/>
        <v>3762</v>
      </c>
      <c r="E34">
        <f t="shared" si="11"/>
        <v>12</v>
      </c>
      <c r="F34">
        <f t="shared" si="2"/>
        <v>-3</v>
      </c>
      <c r="G34" t="str">
        <f t="shared" si="12"/>
        <v>C2</v>
      </c>
      <c r="H34" t="str">
        <f t="shared" si="3"/>
        <v>M3</v>
      </c>
      <c r="J34" s="2">
        <f t="shared" si="4"/>
        <v>95.15007974481658</v>
      </c>
      <c r="K34" s="2">
        <f t="shared" si="5"/>
        <v>94.282137161084535</v>
      </c>
      <c r="N34" t="str">
        <f t="shared" si="6"/>
        <v/>
      </c>
      <c r="O34" s="2">
        <f t="shared" si="7"/>
        <v>237.87519936204146</v>
      </c>
      <c r="P34" s="2">
        <f t="shared" si="8"/>
        <v>235.70534290271132</v>
      </c>
      <c r="S34" t="str">
        <f t="shared" si="9"/>
        <v/>
      </c>
    </row>
    <row r="35" spans="1:19" x14ac:dyDescent="0.25">
      <c r="A35" s="3" t="str">
        <f t="shared" si="0"/>
        <v>0x21</v>
      </c>
      <c r="B35">
        <v>33</v>
      </c>
      <c r="C35">
        <f t="shared" si="1"/>
        <v>34</v>
      </c>
      <c r="D35">
        <f t="shared" si="10"/>
        <v>3876</v>
      </c>
      <c r="E35">
        <f t="shared" si="11"/>
        <v>6</v>
      </c>
      <c r="F35">
        <f t="shared" si="2"/>
        <v>6</v>
      </c>
      <c r="G35" t="str">
        <f t="shared" si="12"/>
        <v>C2</v>
      </c>
      <c r="H35" t="str">
        <f t="shared" si="3"/>
        <v>M3</v>
      </c>
      <c r="J35" s="2">
        <f t="shared" si="4"/>
        <v>92.351547987616087</v>
      </c>
      <c r="K35" s="2">
        <f t="shared" si="5"/>
        <v>91.509133126934984</v>
      </c>
      <c r="N35" t="str">
        <f t="shared" si="6"/>
        <v/>
      </c>
      <c r="O35" s="2">
        <f t="shared" si="7"/>
        <v>230.87886996904024</v>
      </c>
      <c r="P35" s="2">
        <f t="shared" si="8"/>
        <v>228.77283281733745</v>
      </c>
      <c r="S35" t="str">
        <f t="shared" si="9"/>
        <v/>
      </c>
    </row>
    <row r="36" spans="1:19" x14ac:dyDescent="0.25">
      <c r="A36" s="3" t="str">
        <f t="shared" si="0"/>
        <v>0x22</v>
      </c>
      <c r="B36">
        <v>34</v>
      </c>
      <c r="C36">
        <f t="shared" si="1"/>
        <v>35</v>
      </c>
      <c r="D36">
        <f t="shared" si="10"/>
        <v>3990</v>
      </c>
      <c r="E36">
        <f t="shared" si="11"/>
        <v>0</v>
      </c>
      <c r="F36">
        <f t="shared" si="2"/>
        <v>0</v>
      </c>
      <c r="G36" t="str">
        <f t="shared" si="12"/>
        <v>C4</v>
      </c>
      <c r="H36" t="str">
        <f t="shared" si="3"/>
        <v>M3</v>
      </c>
      <c r="J36" s="2" t="str">
        <f t="shared" si="4"/>
        <v/>
      </c>
      <c r="K36" s="2" t="str">
        <f t="shared" si="5"/>
        <v/>
      </c>
      <c r="N36" t="str">
        <f t="shared" si="6"/>
        <v/>
      </c>
      <c r="O36" s="2">
        <f t="shared" si="7"/>
        <v>224.28233082706765</v>
      </c>
      <c r="P36" s="2">
        <f t="shared" si="8"/>
        <v>222.23646616541353</v>
      </c>
      <c r="S36" t="str">
        <f t="shared" si="9"/>
        <v/>
      </c>
    </row>
    <row r="37" spans="1:19" x14ac:dyDescent="0.25">
      <c r="A37" s="3" t="str">
        <f t="shared" si="0"/>
        <v>0x23</v>
      </c>
      <c r="B37">
        <v>35</v>
      </c>
      <c r="C37">
        <f t="shared" si="1"/>
        <v>36</v>
      </c>
      <c r="D37">
        <f t="shared" si="10"/>
        <v>4104</v>
      </c>
      <c r="E37">
        <f t="shared" si="11"/>
        <v>9</v>
      </c>
      <c r="F37">
        <f t="shared" si="2"/>
        <v>-6</v>
      </c>
      <c r="G37" t="str">
        <f t="shared" si="12"/>
        <v>C2</v>
      </c>
      <c r="H37" t="str">
        <f t="shared" si="3"/>
        <v>M3</v>
      </c>
      <c r="J37" s="2">
        <f t="shared" si="4"/>
        <v>87.220906432748535</v>
      </c>
      <c r="K37" s="2">
        <f t="shared" si="5"/>
        <v>86.425292397660826</v>
      </c>
      <c r="N37" t="str">
        <f t="shared" si="6"/>
        <v/>
      </c>
      <c r="O37" s="2">
        <f t="shared" si="7"/>
        <v>218.05226608187135</v>
      </c>
      <c r="P37" s="2">
        <f t="shared" si="8"/>
        <v>216.06323099415204</v>
      </c>
      <c r="S37" t="str">
        <f t="shared" si="9"/>
        <v/>
      </c>
    </row>
    <row r="38" spans="1:19" x14ac:dyDescent="0.25">
      <c r="A38" s="3" t="str">
        <f t="shared" si="0"/>
        <v>0x24</v>
      </c>
      <c r="B38">
        <v>36</v>
      </c>
      <c r="C38">
        <f t="shared" si="1"/>
        <v>37</v>
      </c>
      <c r="D38">
        <f t="shared" si="10"/>
        <v>4218</v>
      </c>
      <c r="E38">
        <f t="shared" si="11"/>
        <v>3</v>
      </c>
      <c r="F38">
        <f t="shared" si="2"/>
        <v>3</v>
      </c>
      <c r="G38" t="str">
        <f t="shared" si="12"/>
        <v>C2</v>
      </c>
      <c r="H38" t="str">
        <f t="shared" si="3"/>
        <v>M3</v>
      </c>
      <c r="J38" s="2">
        <f t="shared" si="4"/>
        <v>84.863584637268843</v>
      </c>
      <c r="K38" s="2">
        <f t="shared" si="5"/>
        <v>84.089473684210532</v>
      </c>
      <c r="N38" t="str">
        <f t="shared" si="6"/>
        <v/>
      </c>
      <c r="O38" s="2">
        <f t="shared" si="7"/>
        <v>212.15896159317211</v>
      </c>
      <c r="P38" s="2">
        <f t="shared" si="8"/>
        <v>210.2236842105263</v>
      </c>
      <c r="S38" t="str">
        <f t="shared" si="9"/>
        <v/>
      </c>
    </row>
    <row r="39" spans="1:19" x14ac:dyDescent="0.25">
      <c r="A39" s="3" t="str">
        <f t="shared" si="0"/>
        <v>0x25</v>
      </c>
      <c r="B39">
        <v>37</v>
      </c>
      <c r="C39">
        <f t="shared" si="1"/>
        <v>38</v>
      </c>
      <c r="D39">
        <f t="shared" si="10"/>
        <v>4332</v>
      </c>
      <c r="E39">
        <f t="shared" si="11"/>
        <v>12</v>
      </c>
      <c r="F39">
        <f t="shared" si="2"/>
        <v>-3</v>
      </c>
      <c r="G39" t="str">
        <f t="shared" si="12"/>
        <v>C2</v>
      </c>
      <c r="H39" t="str">
        <f t="shared" si="3"/>
        <v>M3</v>
      </c>
      <c r="J39" s="2">
        <f t="shared" si="4"/>
        <v>82.630332409972297</v>
      </c>
      <c r="K39" s="2">
        <f t="shared" si="5"/>
        <v>81.876592797783928</v>
      </c>
      <c r="N39" t="str">
        <f t="shared" si="6"/>
        <v/>
      </c>
      <c r="O39" s="2">
        <f t="shared" si="7"/>
        <v>206.57583102493075</v>
      </c>
      <c r="P39" s="2">
        <f t="shared" si="8"/>
        <v>204.69148199445982</v>
      </c>
      <c r="S39" t="str">
        <f t="shared" si="9"/>
        <v/>
      </c>
    </row>
    <row r="40" spans="1:19" x14ac:dyDescent="0.25">
      <c r="A40" s="3" t="str">
        <f t="shared" si="0"/>
        <v>0x26</v>
      </c>
      <c r="B40">
        <v>38</v>
      </c>
      <c r="C40">
        <f t="shared" si="1"/>
        <v>39</v>
      </c>
      <c r="D40">
        <f t="shared" si="10"/>
        <v>4446</v>
      </c>
      <c r="E40">
        <f t="shared" si="11"/>
        <v>6</v>
      </c>
      <c r="F40">
        <f t="shared" si="2"/>
        <v>6</v>
      </c>
      <c r="G40" t="str">
        <f t="shared" si="12"/>
        <v>C2</v>
      </c>
      <c r="H40" t="str">
        <f t="shared" si="3"/>
        <v>M3</v>
      </c>
      <c r="J40" s="2">
        <f t="shared" si="4"/>
        <v>80.511605937921715</v>
      </c>
      <c r="K40" s="2">
        <f t="shared" si="5"/>
        <v>79.777192982456143</v>
      </c>
      <c r="N40" t="str">
        <f t="shared" si="6"/>
        <v/>
      </c>
      <c r="O40" s="2">
        <f t="shared" si="7"/>
        <v>201.27901484480432</v>
      </c>
      <c r="P40" s="2">
        <f t="shared" si="8"/>
        <v>199.44298245614033</v>
      </c>
      <c r="S40" t="str">
        <f t="shared" si="9"/>
        <v/>
      </c>
    </row>
    <row r="41" spans="1:19" x14ac:dyDescent="0.25">
      <c r="A41" s="3" t="str">
        <f t="shared" si="0"/>
        <v>0x27</v>
      </c>
      <c r="B41">
        <v>39</v>
      </c>
      <c r="C41">
        <f t="shared" si="1"/>
        <v>40</v>
      </c>
      <c r="D41">
        <f t="shared" si="10"/>
        <v>4560</v>
      </c>
      <c r="E41">
        <f t="shared" si="11"/>
        <v>0</v>
      </c>
      <c r="F41">
        <f t="shared" si="2"/>
        <v>0</v>
      </c>
      <c r="G41" t="str">
        <f t="shared" si="12"/>
        <v>C4</v>
      </c>
      <c r="H41" t="str">
        <f t="shared" si="3"/>
        <v>M3</v>
      </c>
      <c r="J41" s="2" t="str">
        <f t="shared" si="4"/>
        <v/>
      </c>
      <c r="K41" s="2" t="str">
        <f t="shared" si="5"/>
        <v/>
      </c>
      <c r="N41" t="str">
        <f t="shared" si="6"/>
        <v/>
      </c>
      <c r="O41" s="2">
        <f t="shared" si="7"/>
        <v>196.2470394736842</v>
      </c>
      <c r="P41" s="2">
        <f t="shared" si="8"/>
        <v>194.45690789473684</v>
      </c>
      <c r="S41" t="str">
        <f t="shared" si="9"/>
        <v/>
      </c>
    </row>
    <row r="42" spans="1:19" x14ac:dyDescent="0.25">
      <c r="A42" s="3" t="str">
        <f t="shared" si="0"/>
        <v>0x28</v>
      </c>
      <c r="B42">
        <v>40</v>
      </c>
      <c r="C42">
        <f t="shared" si="1"/>
        <v>41</v>
      </c>
      <c r="D42">
        <f t="shared" si="10"/>
        <v>4674</v>
      </c>
      <c r="E42">
        <f t="shared" si="11"/>
        <v>9</v>
      </c>
      <c r="F42">
        <f t="shared" si="2"/>
        <v>-6</v>
      </c>
      <c r="G42" t="str">
        <f t="shared" si="12"/>
        <v>C2</v>
      </c>
      <c r="H42" t="str">
        <f t="shared" si="3"/>
        <v>M3</v>
      </c>
      <c r="J42" s="2">
        <f t="shared" si="4"/>
        <v>76.584210526315786</v>
      </c>
      <c r="K42" s="2">
        <f t="shared" si="5"/>
        <v>75.885622593068035</v>
      </c>
      <c r="N42" t="str">
        <f t="shared" si="6"/>
        <v/>
      </c>
      <c r="O42" s="2">
        <f t="shared" si="7"/>
        <v>191.46052631578948</v>
      </c>
      <c r="P42" s="2">
        <f t="shared" si="8"/>
        <v>189.71405648267009</v>
      </c>
      <c r="S42" t="str">
        <f t="shared" si="9"/>
        <v/>
      </c>
    </row>
    <row r="43" spans="1:19" x14ac:dyDescent="0.25">
      <c r="A43" s="3" t="str">
        <f t="shared" si="0"/>
        <v>0x29</v>
      </c>
      <c r="B43">
        <v>41</v>
      </c>
      <c r="C43">
        <f t="shared" si="1"/>
        <v>42</v>
      </c>
      <c r="D43">
        <f t="shared" si="10"/>
        <v>4788</v>
      </c>
      <c r="E43">
        <f t="shared" si="11"/>
        <v>3</v>
      </c>
      <c r="F43">
        <f t="shared" si="2"/>
        <v>3</v>
      </c>
      <c r="G43" t="str">
        <f t="shared" si="12"/>
        <v>C2</v>
      </c>
      <c r="H43" t="str">
        <f t="shared" si="3"/>
        <v>M3</v>
      </c>
      <c r="J43" s="2">
        <f t="shared" si="4"/>
        <v>74.760776942355889</v>
      </c>
      <c r="K43" s="2">
        <f t="shared" si="5"/>
        <v>74.078822055137849</v>
      </c>
      <c r="N43" t="str">
        <f t="shared" si="6"/>
        <v/>
      </c>
      <c r="O43" s="2">
        <f t="shared" si="7"/>
        <v>186.90194235588973</v>
      </c>
      <c r="P43" s="2">
        <f t="shared" si="8"/>
        <v>185.19705513784461</v>
      </c>
      <c r="S43" t="str">
        <f t="shared" si="9"/>
        <v/>
      </c>
    </row>
    <row r="44" spans="1:19" x14ac:dyDescent="0.25">
      <c r="A44" s="3" t="str">
        <f t="shared" si="0"/>
        <v>0x2A</v>
      </c>
      <c r="B44">
        <v>42</v>
      </c>
      <c r="C44">
        <f t="shared" si="1"/>
        <v>43</v>
      </c>
      <c r="D44">
        <f t="shared" si="10"/>
        <v>4902</v>
      </c>
      <c r="E44">
        <f t="shared" si="11"/>
        <v>12</v>
      </c>
      <c r="F44">
        <f t="shared" si="2"/>
        <v>-3</v>
      </c>
      <c r="G44" t="str">
        <f t="shared" si="12"/>
        <v>C2</v>
      </c>
      <c r="H44" t="str">
        <f t="shared" si="3"/>
        <v>M3</v>
      </c>
      <c r="J44" s="2">
        <f t="shared" si="4"/>
        <v>73.022154222766218</v>
      </c>
      <c r="K44" s="2">
        <f t="shared" si="5"/>
        <v>72.356058751529986</v>
      </c>
      <c r="N44" t="str">
        <f t="shared" si="6"/>
        <v/>
      </c>
      <c r="O44" s="2">
        <f t="shared" si="7"/>
        <v>182.55538555691555</v>
      </c>
      <c r="P44" s="2">
        <f t="shared" si="8"/>
        <v>180.89014687882496</v>
      </c>
      <c r="S44" t="str">
        <f t="shared" si="9"/>
        <v/>
      </c>
    </row>
    <row r="45" spans="1:19" x14ac:dyDescent="0.25">
      <c r="A45" s="3" t="str">
        <f t="shared" si="0"/>
        <v>0x2B</v>
      </c>
      <c r="B45">
        <v>43</v>
      </c>
      <c r="C45">
        <f t="shared" si="1"/>
        <v>44</v>
      </c>
      <c r="D45">
        <f t="shared" si="10"/>
        <v>5016</v>
      </c>
      <c r="E45">
        <f t="shared" si="11"/>
        <v>6</v>
      </c>
      <c r="F45">
        <f t="shared" si="2"/>
        <v>6</v>
      </c>
      <c r="G45" t="str">
        <f t="shared" si="12"/>
        <v>C2</v>
      </c>
      <c r="H45" t="str">
        <f t="shared" si="3"/>
        <v>M3</v>
      </c>
      <c r="J45" s="2">
        <f t="shared" si="4"/>
        <v>71.362559808612431</v>
      </c>
      <c r="K45" s="2">
        <f t="shared" si="5"/>
        <v>70.711602870813394</v>
      </c>
      <c r="N45" t="str">
        <f t="shared" si="6"/>
        <v/>
      </c>
      <c r="O45" s="2">
        <f t="shared" si="7"/>
        <v>178.40639952153109</v>
      </c>
      <c r="P45" s="2">
        <f t="shared" si="8"/>
        <v>176.77900717703349</v>
      </c>
      <c r="S45" t="str">
        <f t="shared" si="9"/>
        <v/>
      </c>
    </row>
    <row r="46" spans="1:19" x14ac:dyDescent="0.25">
      <c r="A46" s="3" t="str">
        <f t="shared" si="0"/>
        <v>0x2C</v>
      </c>
      <c r="B46">
        <v>44</v>
      </c>
      <c r="C46">
        <f t="shared" si="1"/>
        <v>45</v>
      </c>
      <c r="D46">
        <f t="shared" si="10"/>
        <v>5130</v>
      </c>
      <c r="E46">
        <f t="shared" si="11"/>
        <v>0</v>
      </c>
      <c r="F46">
        <f t="shared" si="2"/>
        <v>0</v>
      </c>
      <c r="G46" t="str">
        <f t="shared" si="12"/>
        <v>C4</v>
      </c>
      <c r="H46" t="str">
        <f t="shared" si="3"/>
        <v>M3</v>
      </c>
      <c r="J46" s="2" t="str">
        <f t="shared" si="4"/>
        <v/>
      </c>
      <c r="K46" s="2" t="str">
        <f t="shared" si="5"/>
        <v/>
      </c>
      <c r="N46" t="str">
        <f t="shared" si="6"/>
        <v/>
      </c>
      <c r="O46" s="2">
        <f t="shared" si="7"/>
        <v>174.44181286549707</v>
      </c>
      <c r="P46" s="2">
        <f t="shared" si="8"/>
        <v>172.85058479532162</v>
      </c>
      <c r="S46" t="str">
        <f t="shared" si="9"/>
        <v/>
      </c>
    </row>
    <row r="47" spans="1:19" x14ac:dyDescent="0.25">
      <c r="A47" s="3" t="str">
        <f t="shared" si="0"/>
        <v>0x2D</v>
      </c>
      <c r="B47">
        <v>45</v>
      </c>
      <c r="C47">
        <f t="shared" si="1"/>
        <v>46</v>
      </c>
      <c r="D47">
        <f t="shared" si="10"/>
        <v>5244</v>
      </c>
      <c r="E47">
        <f t="shared" si="11"/>
        <v>9</v>
      </c>
      <c r="F47">
        <f t="shared" si="2"/>
        <v>-6</v>
      </c>
      <c r="G47" t="str">
        <f t="shared" si="12"/>
        <v>C2</v>
      </c>
      <c r="H47" t="str">
        <f t="shared" si="3"/>
        <v>M3</v>
      </c>
      <c r="J47" s="2">
        <f t="shared" si="4"/>
        <v>68.259839816933635</v>
      </c>
      <c r="K47" s="2">
        <f t="shared" si="5"/>
        <v>67.63718535469107</v>
      </c>
      <c r="N47" t="str">
        <f t="shared" si="6"/>
        <v/>
      </c>
      <c r="O47" s="2">
        <f t="shared" si="7"/>
        <v>170.6495995423341</v>
      </c>
      <c r="P47" s="2">
        <f t="shared" si="8"/>
        <v>169.09296338672769</v>
      </c>
      <c r="S47" t="str">
        <f t="shared" si="9"/>
        <v/>
      </c>
    </row>
    <row r="48" spans="1:19" x14ac:dyDescent="0.25">
      <c r="A48" s="3" t="str">
        <f t="shared" si="0"/>
        <v>0x2E</v>
      </c>
      <c r="B48">
        <v>46</v>
      </c>
      <c r="C48">
        <f t="shared" si="1"/>
        <v>47</v>
      </c>
      <c r="D48">
        <f t="shared" si="10"/>
        <v>5358</v>
      </c>
      <c r="E48">
        <f t="shared" si="11"/>
        <v>3</v>
      </c>
      <c r="F48">
        <f t="shared" si="2"/>
        <v>3</v>
      </c>
      <c r="G48" t="str">
        <f t="shared" si="12"/>
        <v>C2</v>
      </c>
      <c r="H48" t="str">
        <f t="shared" si="3"/>
        <v>M3</v>
      </c>
      <c r="J48" s="2">
        <f t="shared" si="4"/>
        <v>66.807502799552068</v>
      </c>
      <c r="K48" s="2">
        <f t="shared" si="5"/>
        <v>66.19809630459126</v>
      </c>
      <c r="N48" t="str">
        <f t="shared" si="6"/>
        <v/>
      </c>
      <c r="O48" s="2">
        <f t="shared" si="7"/>
        <v>167.01875699888018</v>
      </c>
      <c r="P48" s="2">
        <f t="shared" si="8"/>
        <v>165.49524076147816</v>
      </c>
      <c r="S48" t="str">
        <f t="shared" si="9"/>
        <v/>
      </c>
    </row>
    <row r="49" spans="1:19" x14ac:dyDescent="0.25">
      <c r="A49" s="3" t="str">
        <f t="shared" si="0"/>
        <v>0x2F</v>
      </c>
      <c r="B49">
        <v>47</v>
      </c>
      <c r="C49">
        <f t="shared" si="1"/>
        <v>48</v>
      </c>
      <c r="D49">
        <f t="shared" si="10"/>
        <v>5472</v>
      </c>
      <c r="E49">
        <f t="shared" si="11"/>
        <v>12</v>
      </c>
      <c r="F49">
        <f t="shared" si="2"/>
        <v>-3</v>
      </c>
      <c r="G49" t="str">
        <f t="shared" si="12"/>
        <v>C2</v>
      </c>
      <c r="H49" t="str">
        <f t="shared" si="3"/>
        <v>M3</v>
      </c>
      <c r="J49" s="2">
        <f t="shared" si="4"/>
        <v>65.415679824561394</v>
      </c>
      <c r="K49" s="2">
        <f t="shared" si="5"/>
        <v>64.818969298245619</v>
      </c>
      <c r="N49" t="str">
        <f t="shared" si="6"/>
        <v/>
      </c>
      <c r="O49" s="2">
        <f t="shared" si="7"/>
        <v>163.53919956140351</v>
      </c>
      <c r="P49" s="2">
        <f t="shared" si="8"/>
        <v>162.04742324561403</v>
      </c>
      <c r="S49" t="str">
        <f t="shared" si="9"/>
        <v/>
      </c>
    </row>
    <row r="50" spans="1:19" x14ac:dyDescent="0.25">
      <c r="A50" s="3" t="str">
        <f t="shared" si="0"/>
        <v>0x30</v>
      </c>
      <c r="B50">
        <v>48</v>
      </c>
      <c r="C50">
        <f t="shared" si="1"/>
        <v>49</v>
      </c>
      <c r="D50">
        <f t="shared" si="10"/>
        <v>5586</v>
      </c>
      <c r="E50">
        <f t="shared" si="11"/>
        <v>6</v>
      </c>
      <c r="F50">
        <f t="shared" si="2"/>
        <v>6</v>
      </c>
      <c r="G50" t="str">
        <f t="shared" si="12"/>
        <v>C2</v>
      </c>
      <c r="H50" t="str">
        <f t="shared" si="3"/>
        <v>M3</v>
      </c>
      <c r="J50" s="2">
        <f t="shared" si="4"/>
        <v>64.080665950590756</v>
      </c>
      <c r="K50" s="2">
        <f t="shared" si="5"/>
        <v>63.496133190118151</v>
      </c>
      <c r="N50" t="str">
        <f t="shared" si="6"/>
        <v/>
      </c>
      <c r="O50" s="2">
        <f t="shared" si="7"/>
        <v>160.20166487647691</v>
      </c>
      <c r="P50" s="2">
        <f t="shared" si="8"/>
        <v>158.74033297529536</v>
      </c>
      <c r="S50" t="str">
        <f t="shared" si="9"/>
        <v/>
      </c>
    </row>
    <row r="51" spans="1:19" x14ac:dyDescent="0.25">
      <c r="A51" s="3" t="str">
        <f t="shared" si="0"/>
        <v>0x31</v>
      </c>
      <c r="B51">
        <v>49</v>
      </c>
      <c r="C51">
        <f t="shared" si="1"/>
        <v>50</v>
      </c>
      <c r="D51">
        <f t="shared" si="10"/>
        <v>5700</v>
      </c>
      <c r="E51">
        <f t="shared" si="11"/>
        <v>0</v>
      </c>
      <c r="F51">
        <f t="shared" si="2"/>
        <v>0</v>
      </c>
      <c r="G51" t="str">
        <f t="shared" si="12"/>
        <v>C4</v>
      </c>
      <c r="H51" t="str">
        <f t="shared" si="3"/>
        <v>M3</v>
      </c>
      <c r="J51" s="2" t="str">
        <f t="shared" si="4"/>
        <v/>
      </c>
      <c r="K51" s="2" t="str">
        <f t="shared" si="5"/>
        <v/>
      </c>
      <c r="N51" t="str">
        <f t="shared" si="6"/>
        <v/>
      </c>
      <c r="O51" s="2">
        <f t="shared" si="7"/>
        <v>156.99763157894736</v>
      </c>
      <c r="P51" s="2">
        <f t="shared" si="8"/>
        <v>155.56552631578947</v>
      </c>
      <c r="S51" t="str">
        <f t="shared" si="9"/>
        <v/>
      </c>
    </row>
    <row r="52" spans="1:19" x14ac:dyDescent="0.25">
      <c r="A52" s="3" t="str">
        <f t="shared" si="0"/>
        <v>0x32</v>
      </c>
      <c r="B52">
        <v>50</v>
      </c>
      <c r="C52">
        <f t="shared" si="1"/>
        <v>51</v>
      </c>
      <c r="D52">
        <f t="shared" si="10"/>
        <v>5814</v>
      </c>
      <c r="E52">
        <f t="shared" si="11"/>
        <v>9</v>
      </c>
      <c r="F52">
        <f t="shared" si="2"/>
        <v>-6</v>
      </c>
      <c r="G52" t="str">
        <f t="shared" si="12"/>
        <v>C2</v>
      </c>
      <c r="H52" t="str">
        <f t="shared" si="3"/>
        <v>M3</v>
      </c>
      <c r="J52" s="2">
        <f t="shared" si="4"/>
        <v>61.567698658410727</v>
      </c>
      <c r="K52" s="2">
        <f t="shared" si="5"/>
        <v>61.006088751289987</v>
      </c>
      <c r="N52" t="str">
        <f t="shared" si="6"/>
        <v/>
      </c>
      <c r="O52" s="2">
        <f t="shared" si="7"/>
        <v>153.91924664602683</v>
      </c>
      <c r="P52" s="2">
        <f t="shared" si="8"/>
        <v>152.51522187822496</v>
      </c>
      <c r="S52" t="str">
        <f t="shared" si="9"/>
        <v/>
      </c>
    </row>
    <row r="53" spans="1:19" x14ac:dyDescent="0.25">
      <c r="A53" s="3" t="str">
        <f t="shared" si="0"/>
        <v>0x33</v>
      </c>
      <c r="B53">
        <v>51</v>
      </c>
      <c r="C53">
        <f t="shared" si="1"/>
        <v>52</v>
      </c>
      <c r="D53">
        <f t="shared" si="10"/>
        <v>5928</v>
      </c>
      <c r="E53">
        <f t="shared" si="11"/>
        <v>3</v>
      </c>
      <c r="F53">
        <f t="shared" si="2"/>
        <v>3</v>
      </c>
      <c r="G53" t="str">
        <f t="shared" si="12"/>
        <v>C2</v>
      </c>
      <c r="H53" t="str">
        <f t="shared" si="3"/>
        <v>M3</v>
      </c>
      <c r="J53" s="2">
        <f t="shared" si="4"/>
        <v>60.38370445344129</v>
      </c>
      <c r="K53" s="2">
        <f t="shared" si="5"/>
        <v>59.832894736842107</v>
      </c>
      <c r="N53" t="str">
        <f t="shared" si="6"/>
        <v/>
      </c>
      <c r="O53" s="2">
        <f t="shared" si="7"/>
        <v>150.95926113360323</v>
      </c>
      <c r="P53" s="2">
        <f t="shared" si="8"/>
        <v>149.58223684210526</v>
      </c>
      <c r="S53" t="str">
        <f t="shared" si="9"/>
        <v/>
      </c>
    </row>
    <row r="54" spans="1:19" x14ac:dyDescent="0.25">
      <c r="A54" s="3" t="str">
        <f t="shared" si="0"/>
        <v>0x34</v>
      </c>
      <c r="B54">
        <v>52</v>
      </c>
      <c r="C54">
        <f t="shared" si="1"/>
        <v>53</v>
      </c>
      <c r="D54">
        <f t="shared" si="10"/>
        <v>6042</v>
      </c>
      <c r="E54">
        <f t="shared" si="11"/>
        <v>12</v>
      </c>
      <c r="F54">
        <f t="shared" si="2"/>
        <v>-3</v>
      </c>
      <c r="G54" t="str">
        <f t="shared" si="12"/>
        <v>C2</v>
      </c>
      <c r="H54" t="str">
        <f t="shared" si="3"/>
        <v>M3</v>
      </c>
      <c r="J54" s="2">
        <f t="shared" si="4"/>
        <v>59.244389275074475</v>
      </c>
      <c r="K54" s="2">
        <f t="shared" si="5"/>
        <v>58.703972194637537</v>
      </c>
      <c r="N54" t="str">
        <f t="shared" si="6"/>
        <v/>
      </c>
      <c r="O54" s="2">
        <f t="shared" si="7"/>
        <v>148.1109731876862</v>
      </c>
      <c r="P54" s="2">
        <f t="shared" si="8"/>
        <v>146.75993048659384</v>
      </c>
      <c r="S54" t="str">
        <f t="shared" si="9"/>
        <v/>
      </c>
    </row>
    <row r="55" spans="1:19" x14ac:dyDescent="0.25">
      <c r="A55" s="3" t="str">
        <f t="shared" si="0"/>
        <v>0x35</v>
      </c>
      <c r="B55">
        <v>53</v>
      </c>
      <c r="C55">
        <f t="shared" si="1"/>
        <v>54</v>
      </c>
      <c r="D55">
        <f t="shared" si="10"/>
        <v>6156</v>
      </c>
      <c r="E55">
        <f t="shared" si="11"/>
        <v>6</v>
      </c>
      <c r="F55">
        <f t="shared" si="2"/>
        <v>6</v>
      </c>
      <c r="G55" t="str">
        <f t="shared" si="12"/>
        <v>C2</v>
      </c>
      <c r="H55" t="str">
        <f t="shared" si="3"/>
        <v>M3</v>
      </c>
      <c r="J55" s="2">
        <f t="shared" si="4"/>
        <v>58.147270955165688</v>
      </c>
      <c r="K55" s="2">
        <f t="shared" si="5"/>
        <v>57.616861598440543</v>
      </c>
      <c r="N55" t="str">
        <f t="shared" si="6"/>
        <v/>
      </c>
      <c r="O55" s="2">
        <f t="shared" si="7"/>
        <v>145.36817738791422</v>
      </c>
      <c r="P55" s="2">
        <f t="shared" si="8"/>
        <v>144.04215399610135</v>
      </c>
      <c r="S55" t="str">
        <f t="shared" si="9"/>
        <v/>
      </c>
    </row>
    <row r="56" spans="1:19" x14ac:dyDescent="0.25">
      <c r="A56" s="3" t="str">
        <f t="shared" si="0"/>
        <v>0x36</v>
      </c>
      <c r="B56">
        <v>54</v>
      </c>
      <c r="C56">
        <f t="shared" si="1"/>
        <v>55</v>
      </c>
      <c r="D56">
        <f t="shared" si="10"/>
        <v>6270</v>
      </c>
      <c r="E56">
        <f t="shared" si="11"/>
        <v>0</v>
      </c>
      <c r="F56">
        <f t="shared" si="2"/>
        <v>0</v>
      </c>
      <c r="G56" t="str">
        <f t="shared" si="12"/>
        <v>C4</v>
      </c>
      <c r="H56" t="str">
        <f t="shared" si="3"/>
        <v>M3</v>
      </c>
      <c r="J56" s="2" t="str">
        <f t="shared" si="4"/>
        <v/>
      </c>
      <c r="K56" s="2" t="str">
        <f t="shared" si="5"/>
        <v/>
      </c>
      <c r="N56" t="str">
        <f t="shared" si="6"/>
        <v/>
      </c>
      <c r="O56" s="2">
        <f t="shared" si="7"/>
        <v>142.72511961722489</v>
      </c>
      <c r="P56" s="2">
        <f t="shared" si="8"/>
        <v>141.42320574162679</v>
      </c>
      <c r="S56" t="str">
        <f t="shared" si="9"/>
        <v/>
      </c>
    </row>
    <row r="57" spans="1:19" x14ac:dyDescent="0.25">
      <c r="A57" s="3" t="str">
        <f t="shared" si="0"/>
        <v>0x37</v>
      </c>
      <c r="B57">
        <v>55</v>
      </c>
      <c r="C57">
        <f t="shared" si="1"/>
        <v>56</v>
      </c>
      <c r="D57">
        <f t="shared" si="10"/>
        <v>6384</v>
      </c>
      <c r="E57">
        <f t="shared" si="11"/>
        <v>9</v>
      </c>
      <c r="F57">
        <f t="shared" si="2"/>
        <v>-6</v>
      </c>
      <c r="G57" t="str">
        <f t="shared" si="12"/>
        <v>C2</v>
      </c>
      <c r="H57" t="str">
        <f t="shared" si="3"/>
        <v>M3</v>
      </c>
      <c r="J57" s="2">
        <f t="shared" si="4"/>
        <v>56.070582706766913</v>
      </c>
      <c r="K57" s="2">
        <f t="shared" si="5"/>
        <v>55.559116541353383</v>
      </c>
      <c r="N57" t="str">
        <f t="shared" si="6"/>
        <v/>
      </c>
      <c r="O57" s="2">
        <f t="shared" si="7"/>
        <v>140.17645676691728</v>
      </c>
      <c r="P57" s="2">
        <f t="shared" si="8"/>
        <v>138.89779135338344</v>
      </c>
      <c r="S57" t="str">
        <f t="shared" si="9"/>
        <v/>
      </c>
    </row>
    <row r="58" spans="1:19" x14ac:dyDescent="0.25">
      <c r="A58" s="3" t="str">
        <f t="shared" si="0"/>
        <v>0x38</v>
      </c>
      <c r="B58">
        <v>56</v>
      </c>
      <c r="C58">
        <f t="shared" si="1"/>
        <v>57</v>
      </c>
      <c r="D58">
        <f t="shared" si="10"/>
        <v>6498</v>
      </c>
      <c r="E58">
        <f t="shared" si="11"/>
        <v>3</v>
      </c>
      <c r="F58">
        <f t="shared" si="2"/>
        <v>3</v>
      </c>
      <c r="G58" t="str">
        <f t="shared" si="12"/>
        <v>C2</v>
      </c>
      <c r="H58" t="str">
        <f t="shared" si="3"/>
        <v>M3</v>
      </c>
      <c r="J58" s="2">
        <f t="shared" si="4"/>
        <v>55.086888273314862</v>
      </c>
      <c r="K58" s="2">
        <f t="shared" si="5"/>
        <v>54.584395198522621</v>
      </c>
      <c r="N58" t="str">
        <f t="shared" si="6"/>
        <v/>
      </c>
      <c r="O58" s="2">
        <f t="shared" si="7"/>
        <v>137.71722068328717</v>
      </c>
      <c r="P58" s="2">
        <f t="shared" si="8"/>
        <v>136.46098799630656</v>
      </c>
      <c r="S58" t="str">
        <f t="shared" si="9"/>
        <v/>
      </c>
    </row>
    <row r="59" spans="1:19" x14ac:dyDescent="0.25">
      <c r="A59" s="3" t="str">
        <f t="shared" si="0"/>
        <v>0x39</v>
      </c>
      <c r="B59">
        <v>57</v>
      </c>
      <c r="C59">
        <f t="shared" si="1"/>
        <v>58</v>
      </c>
      <c r="D59">
        <f t="shared" si="10"/>
        <v>6612</v>
      </c>
      <c r="E59">
        <f t="shared" si="11"/>
        <v>12</v>
      </c>
      <c r="F59">
        <f t="shared" si="2"/>
        <v>-3</v>
      </c>
      <c r="G59" t="str">
        <f t="shared" si="12"/>
        <v>C2</v>
      </c>
      <c r="H59" t="str">
        <f t="shared" si="3"/>
        <v>M3</v>
      </c>
      <c r="J59" s="2">
        <f t="shared" si="4"/>
        <v>54.137114337568057</v>
      </c>
      <c r="K59" s="2">
        <f t="shared" si="5"/>
        <v>53.643284936479127</v>
      </c>
      <c r="N59" t="str">
        <f t="shared" si="6"/>
        <v/>
      </c>
      <c r="O59" s="2">
        <f t="shared" si="7"/>
        <v>135.34278584392015</v>
      </c>
      <c r="P59" s="2">
        <f t="shared" si="8"/>
        <v>134.10821234119783</v>
      </c>
      <c r="S59" t="str">
        <f t="shared" si="9"/>
        <v/>
      </c>
    </row>
    <row r="60" spans="1:19" x14ac:dyDescent="0.25">
      <c r="A60" s="3" t="str">
        <f t="shared" si="0"/>
        <v>0x3A</v>
      </c>
      <c r="B60">
        <v>58</v>
      </c>
      <c r="C60">
        <f t="shared" si="1"/>
        <v>59</v>
      </c>
      <c r="D60">
        <f t="shared" si="10"/>
        <v>6726</v>
      </c>
      <c r="E60">
        <f t="shared" si="11"/>
        <v>6</v>
      </c>
      <c r="F60">
        <f t="shared" si="2"/>
        <v>6</v>
      </c>
      <c r="G60" t="str">
        <f t="shared" si="12"/>
        <v>C2</v>
      </c>
      <c r="H60" t="str">
        <f t="shared" si="3"/>
        <v>M3</v>
      </c>
      <c r="J60" s="2">
        <f t="shared" si="4"/>
        <v>53.219536128456731</v>
      </c>
      <c r="K60" s="2">
        <f t="shared" si="5"/>
        <v>52.734076717216773</v>
      </c>
      <c r="N60" t="str">
        <f t="shared" si="6"/>
        <v/>
      </c>
      <c r="O60" s="2">
        <f t="shared" si="7"/>
        <v>133.04884032114182</v>
      </c>
      <c r="P60" s="2">
        <f t="shared" si="8"/>
        <v>131.83519179304193</v>
      </c>
      <c r="S60" t="str">
        <f t="shared" si="9"/>
        <v/>
      </c>
    </row>
    <row r="61" spans="1:19" x14ac:dyDescent="0.25">
      <c r="A61" s="3" t="str">
        <f t="shared" si="0"/>
        <v>0x3B</v>
      </c>
      <c r="B61">
        <v>59</v>
      </c>
      <c r="C61">
        <f t="shared" si="1"/>
        <v>60</v>
      </c>
      <c r="D61">
        <f t="shared" si="10"/>
        <v>6840</v>
      </c>
      <c r="E61">
        <f t="shared" si="11"/>
        <v>0</v>
      </c>
      <c r="F61">
        <f t="shared" si="2"/>
        <v>0</v>
      </c>
      <c r="G61" t="str">
        <f t="shared" si="12"/>
        <v>C4</v>
      </c>
      <c r="H61" t="str">
        <f t="shared" si="3"/>
        <v>M3</v>
      </c>
      <c r="J61" s="2" t="str">
        <f t="shared" si="4"/>
        <v/>
      </c>
      <c r="K61" s="2" t="str">
        <f t="shared" si="5"/>
        <v/>
      </c>
      <c r="N61" t="str">
        <f t="shared" si="6"/>
        <v/>
      </c>
      <c r="O61" s="2">
        <f t="shared" si="7"/>
        <v>130.83135964912282</v>
      </c>
      <c r="P61" s="2">
        <f t="shared" si="8"/>
        <v>129.63793859649121</v>
      </c>
      <c r="S61" t="str">
        <f t="shared" si="9"/>
        <v/>
      </c>
    </row>
    <row r="62" spans="1:19" x14ac:dyDescent="0.25">
      <c r="A62" s="3" t="str">
        <f t="shared" si="0"/>
        <v>0x3C</v>
      </c>
      <c r="B62">
        <v>60</v>
      </c>
      <c r="C62">
        <f t="shared" si="1"/>
        <v>61</v>
      </c>
      <c r="D62">
        <f t="shared" si="10"/>
        <v>6954</v>
      </c>
      <c r="E62">
        <f t="shared" si="11"/>
        <v>9</v>
      </c>
      <c r="F62">
        <f t="shared" si="2"/>
        <v>-6</v>
      </c>
      <c r="G62" t="str">
        <f t="shared" si="12"/>
        <v>C2</v>
      </c>
      <c r="H62" t="str">
        <f t="shared" si="3"/>
        <v>M3</v>
      </c>
      <c r="J62" s="2">
        <f t="shared" si="4"/>
        <v>51.474633304572905</v>
      </c>
      <c r="K62" s="2">
        <f t="shared" si="5"/>
        <v>51.00509059534081</v>
      </c>
      <c r="N62" t="str">
        <f t="shared" si="6"/>
        <v/>
      </c>
      <c r="O62" s="2">
        <f t="shared" si="7"/>
        <v>128.68658326143228</v>
      </c>
      <c r="P62" s="2">
        <f t="shared" si="8"/>
        <v>127.51272648835202</v>
      </c>
      <c r="S62" t="str">
        <f t="shared" si="9"/>
        <v/>
      </c>
    </row>
    <row r="63" spans="1:19" x14ac:dyDescent="0.25">
      <c r="A63" s="3" t="str">
        <f t="shared" si="0"/>
        <v>0x3D</v>
      </c>
      <c r="B63">
        <v>61</v>
      </c>
      <c r="C63">
        <f t="shared" si="1"/>
        <v>62</v>
      </c>
      <c r="D63">
        <f t="shared" si="10"/>
        <v>7068</v>
      </c>
      <c r="E63">
        <f t="shared" si="11"/>
        <v>3</v>
      </c>
      <c r="F63">
        <f t="shared" si="2"/>
        <v>3</v>
      </c>
      <c r="G63" t="str">
        <f t="shared" si="12"/>
        <v>C2</v>
      </c>
      <c r="H63" t="str">
        <f t="shared" si="3"/>
        <v>M3</v>
      </c>
      <c r="J63" s="2">
        <f t="shared" si="4"/>
        <v>50.644397283531404</v>
      </c>
      <c r="K63" s="2">
        <f t="shared" si="5"/>
        <v>50.182427843803055</v>
      </c>
      <c r="N63" t="str">
        <f t="shared" si="6"/>
        <v/>
      </c>
      <c r="O63" s="2">
        <f t="shared" si="7"/>
        <v>126.61099320882852</v>
      </c>
      <c r="P63" s="2">
        <f t="shared" si="8"/>
        <v>125.45606960950764</v>
      </c>
      <c r="S63" t="str">
        <f t="shared" si="9"/>
        <v/>
      </c>
    </row>
    <row r="64" spans="1:19" x14ac:dyDescent="0.25">
      <c r="A64" s="3" t="str">
        <f t="shared" si="0"/>
        <v>0x3E</v>
      </c>
      <c r="B64">
        <v>62</v>
      </c>
      <c r="C64">
        <f t="shared" si="1"/>
        <v>63</v>
      </c>
      <c r="D64">
        <f t="shared" si="10"/>
        <v>7182</v>
      </c>
      <c r="E64">
        <f t="shared" si="11"/>
        <v>12</v>
      </c>
      <c r="F64">
        <f t="shared" si="2"/>
        <v>-3</v>
      </c>
      <c r="G64" t="str">
        <f t="shared" si="12"/>
        <v>C2</v>
      </c>
      <c r="H64" t="str">
        <f t="shared" si="3"/>
        <v>M3</v>
      </c>
      <c r="J64" s="2">
        <f t="shared" si="4"/>
        <v>49.84051796157059</v>
      </c>
      <c r="K64" s="2">
        <f t="shared" si="5"/>
        <v>49.385881370091894</v>
      </c>
      <c r="N64" t="str">
        <f t="shared" si="6"/>
        <v/>
      </c>
      <c r="O64" s="2">
        <f t="shared" si="7"/>
        <v>124.60129490392649</v>
      </c>
      <c r="P64" s="2">
        <f t="shared" si="8"/>
        <v>123.46470342522973</v>
      </c>
      <c r="S64" t="str">
        <f t="shared" si="9"/>
        <v/>
      </c>
    </row>
    <row r="65" spans="1:19" x14ac:dyDescent="0.25">
      <c r="A65" s="3" t="str">
        <f t="shared" si="0"/>
        <v>0x3F</v>
      </c>
      <c r="B65">
        <v>63</v>
      </c>
      <c r="C65">
        <f t="shared" si="1"/>
        <v>64</v>
      </c>
      <c r="D65">
        <f t="shared" si="10"/>
        <v>7296</v>
      </c>
      <c r="E65">
        <f t="shared" si="11"/>
        <v>6</v>
      </c>
      <c r="F65">
        <f t="shared" si="2"/>
        <v>6</v>
      </c>
      <c r="G65" t="str">
        <f t="shared" si="12"/>
        <v>C2</v>
      </c>
      <c r="H65" t="str">
        <f t="shared" si="3"/>
        <v>M3</v>
      </c>
      <c r="J65" s="2">
        <f t="shared" si="4"/>
        <v>49.061759868421049</v>
      </c>
      <c r="K65" s="2">
        <f t="shared" si="5"/>
        <v>48.614226973684211</v>
      </c>
      <c r="N65" t="str">
        <f t="shared" si="6"/>
        <v/>
      </c>
      <c r="O65" s="2">
        <f t="shared" si="7"/>
        <v>122.65439967105263</v>
      </c>
      <c r="P65" s="2">
        <f t="shared" si="8"/>
        <v>121.53556743421052</v>
      </c>
      <c r="S65" t="str">
        <f t="shared" si="9"/>
        <v/>
      </c>
    </row>
    <row r="66" spans="1:19" x14ac:dyDescent="0.25">
      <c r="A66" s="3" t="str">
        <f t="shared" ref="A66:A129" si="13">_xlfn.CONCAT("0x",DEC2HEX(B66,2))</f>
        <v>0x40</v>
      </c>
      <c r="B66">
        <v>64</v>
      </c>
      <c r="C66">
        <f t="shared" ref="C66:C129" si="14">B66+1</f>
        <v>65</v>
      </c>
      <c r="D66">
        <f t="shared" si="10"/>
        <v>7410</v>
      </c>
      <c r="E66">
        <f t="shared" si="11"/>
        <v>0</v>
      </c>
      <c r="F66">
        <f t="shared" ref="F66:F129" si="15">IF(E66&lt;8,E66,E66-15)</f>
        <v>0</v>
      </c>
      <c r="G66" t="str">
        <f t="shared" si="12"/>
        <v>C4</v>
      </c>
      <c r="H66" t="str">
        <f t="shared" ref="H66:H129" si="16">IF(MOD(C66 * 114,3) = 0,"M3","")</f>
        <v>M3</v>
      </c>
      <c r="J66" s="2" t="str">
        <f t="shared" ref="J66:J129" si="17">IF(AND(MOD(E66,3)=0,E66&lt;&gt;0),1789773/114/5/C66,"")</f>
        <v/>
      </c>
      <c r="K66" s="2" t="str">
        <f t="shared" ref="K66:K129" si="18">IF(AND(MOD(E66,3)=0,E66&lt;&gt;0),1773447/114/5/C66,"")</f>
        <v/>
      </c>
      <c r="N66" t="str">
        <f t="shared" ref="N66:N129" si="19">IF(ISBLANK(M66),"",A66)</f>
        <v/>
      </c>
      <c r="O66" s="2">
        <f t="shared" ref="O66:O129" si="20">1789773/114/2/C66</f>
        <v>120.76740890688259</v>
      </c>
      <c r="P66" s="2">
        <f t="shared" ref="P66:P129" si="21">1773447/114/2/C66</f>
        <v>119.6657894736842</v>
      </c>
      <c r="S66" t="str">
        <f t="shared" ref="S66:S129" si="22">IF(ISBLANK(R66),"",A66)</f>
        <v/>
      </c>
    </row>
    <row r="67" spans="1:19" x14ac:dyDescent="0.25">
      <c r="A67" s="3" t="str">
        <f t="shared" si="13"/>
        <v>0x41</v>
      </c>
      <c r="B67">
        <v>65</v>
      </c>
      <c r="C67">
        <f t="shared" si="14"/>
        <v>66</v>
      </c>
      <c r="D67">
        <f t="shared" ref="D67:D130" si="23">C67 * 114</f>
        <v>7524</v>
      </c>
      <c r="E67">
        <f t="shared" ref="E67:E130" si="24">MOD(D67,15)</f>
        <v>9</v>
      </c>
      <c r="F67">
        <f t="shared" si="15"/>
        <v>-6</v>
      </c>
      <c r="G67" t="str">
        <f t="shared" ref="G67:G130" si="25">IF(E67=0,"C4",IF(MOD(D67,3)=0,"C2",IF(MOD(D67,5)=0,"C3","C1")))</f>
        <v>C2</v>
      </c>
      <c r="H67" t="str">
        <f t="shared" si="16"/>
        <v>M3</v>
      </c>
      <c r="J67" s="2">
        <f t="shared" si="17"/>
        <v>47.57503987240829</v>
      </c>
      <c r="K67" s="2">
        <f t="shared" si="18"/>
        <v>47.141068580542267</v>
      </c>
      <c r="N67" t="str">
        <f t="shared" si="19"/>
        <v/>
      </c>
      <c r="O67" s="2">
        <f t="shared" si="20"/>
        <v>118.93759968102073</v>
      </c>
      <c r="P67" s="2">
        <f t="shared" si="21"/>
        <v>117.85267145135566</v>
      </c>
      <c r="S67" t="str">
        <f t="shared" si="22"/>
        <v/>
      </c>
    </row>
    <row r="68" spans="1:19" x14ac:dyDescent="0.25">
      <c r="A68" s="3" t="str">
        <f t="shared" si="13"/>
        <v>0x42</v>
      </c>
      <c r="B68">
        <v>66</v>
      </c>
      <c r="C68">
        <f t="shared" si="14"/>
        <v>67</v>
      </c>
      <c r="D68">
        <f t="shared" si="23"/>
        <v>7638</v>
      </c>
      <c r="E68">
        <f t="shared" si="24"/>
        <v>3</v>
      </c>
      <c r="F68">
        <f t="shared" si="15"/>
        <v>3</v>
      </c>
      <c r="G68" t="str">
        <f t="shared" si="25"/>
        <v>C2</v>
      </c>
      <c r="H68" t="str">
        <f t="shared" si="16"/>
        <v>M3</v>
      </c>
      <c r="J68" s="2">
        <f t="shared" si="17"/>
        <v>46.86496465043205</v>
      </c>
      <c r="K68" s="2">
        <f t="shared" si="18"/>
        <v>46.437470542026709</v>
      </c>
      <c r="N68" t="str">
        <f t="shared" si="19"/>
        <v/>
      </c>
      <c r="O68" s="2">
        <f t="shared" si="20"/>
        <v>117.16241162608013</v>
      </c>
      <c r="P68" s="2">
        <f t="shared" si="21"/>
        <v>116.09367635506676</v>
      </c>
      <c r="S68" t="str">
        <f t="shared" si="22"/>
        <v/>
      </c>
    </row>
    <row r="69" spans="1:19" x14ac:dyDescent="0.25">
      <c r="A69" s="3" t="str">
        <f t="shared" si="13"/>
        <v>0x43</v>
      </c>
      <c r="B69">
        <v>67</v>
      </c>
      <c r="C69">
        <f t="shared" si="14"/>
        <v>68</v>
      </c>
      <c r="D69">
        <f t="shared" si="23"/>
        <v>7752</v>
      </c>
      <c r="E69">
        <f t="shared" si="24"/>
        <v>12</v>
      </c>
      <c r="F69">
        <f t="shared" si="15"/>
        <v>-3</v>
      </c>
      <c r="G69" t="str">
        <f t="shared" si="25"/>
        <v>C2</v>
      </c>
      <c r="H69" t="str">
        <f t="shared" si="16"/>
        <v>M3</v>
      </c>
      <c r="J69" s="2">
        <f t="shared" si="17"/>
        <v>46.175773993808043</v>
      </c>
      <c r="K69" s="2">
        <f t="shared" si="18"/>
        <v>45.754566563467492</v>
      </c>
      <c r="N69" t="str">
        <f t="shared" si="19"/>
        <v/>
      </c>
      <c r="O69" s="2">
        <f t="shared" si="20"/>
        <v>115.43943498452012</v>
      </c>
      <c r="P69" s="2">
        <f t="shared" si="21"/>
        <v>114.38641640866872</v>
      </c>
      <c r="S69" t="str">
        <f t="shared" si="22"/>
        <v/>
      </c>
    </row>
    <row r="70" spans="1:19" x14ac:dyDescent="0.25">
      <c r="A70" s="3" t="str">
        <f t="shared" si="13"/>
        <v>0x44</v>
      </c>
      <c r="B70">
        <v>68</v>
      </c>
      <c r="C70">
        <f t="shared" si="14"/>
        <v>69</v>
      </c>
      <c r="D70">
        <f t="shared" si="23"/>
        <v>7866</v>
      </c>
      <c r="E70">
        <f t="shared" si="24"/>
        <v>6</v>
      </c>
      <c r="F70">
        <f t="shared" si="15"/>
        <v>6</v>
      </c>
      <c r="G70" t="str">
        <f t="shared" si="25"/>
        <v>C2</v>
      </c>
      <c r="H70" t="str">
        <f t="shared" si="16"/>
        <v>M3</v>
      </c>
      <c r="J70" s="2">
        <f t="shared" si="17"/>
        <v>45.506559877955759</v>
      </c>
      <c r="K70" s="2">
        <f t="shared" si="18"/>
        <v>45.091456903127387</v>
      </c>
      <c r="N70" t="str">
        <f t="shared" si="19"/>
        <v/>
      </c>
      <c r="O70" s="2">
        <f t="shared" si="20"/>
        <v>113.7663996948894</v>
      </c>
      <c r="P70" s="2">
        <f t="shared" si="21"/>
        <v>112.72864225781845</v>
      </c>
      <c r="S70" t="str">
        <f t="shared" si="22"/>
        <v/>
      </c>
    </row>
    <row r="71" spans="1:19" x14ac:dyDescent="0.25">
      <c r="A71" s="3" t="str">
        <f t="shared" si="13"/>
        <v>0x45</v>
      </c>
      <c r="B71">
        <v>69</v>
      </c>
      <c r="C71">
        <f t="shared" si="14"/>
        <v>70</v>
      </c>
      <c r="D71">
        <f t="shared" si="23"/>
        <v>7980</v>
      </c>
      <c r="E71">
        <f t="shared" si="24"/>
        <v>0</v>
      </c>
      <c r="F71">
        <f t="shared" si="15"/>
        <v>0</v>
      </c>
      <c r="G71" t="str">
        <f t="shared" si="25"/>
        <v>C4</v>
      </c>
      <c r="H71" t="str">
        <f t="shared" si="16"/>
        <v>M3</v>
      </c>
      <c r="J71" s="2" t="str">
        <f t="shared" si="17"/>
        <v/>
      </c>
      <c r="K71" s="2" t="str">
        <f t="shared" si="18"/>
        <v/>
      </c>
      <c r="N71" t="str">
        <f t="shared" si="19"/>
        <v/>
      </c>
      <c r="O71" s="2">
        <f t="shared" si="20"/>
        <v>112.14116541353383</v>
      </c>
      <c r="P71" s="2">
        <f t="shared" si="21"/>
        <v>111.11823308270677</v>
      </c>
      <c r="S71" t="str">
        <f t="shared" si="22"/>
        <v/>
      </c>
    </row>
    <row r="72" spans="1:19" x14ac:dyDescent="0.25">
      <c r="A72" s="3" t="str">
        <f t="shared" si="13"/>
        <v>0x46</v>
      </c>
      <c r="B72">
        <v>70</v>
      </c>
      <c r="C72">
        <f t="shared" si="14"/>
        <v>71</v>
      </c>
      <c r="D72">
        <f t="shared" si="23"/>
        <v>8094</v>
      </c>
      <c r="E72">
        <f t="shared" si="24"/>
        <v>9</v>
      </c>
      <c r="F72">
        <f t="shared" si="15"/>
        <v>-6</v>
      </c>
      <c r="G72" t="str">
        <f t="shared" si="25"/>
        <v>C2</v>
      </c>
      <c r="H72" t="str">
        <f t="shared" si="16"/>
        <v>M3</v>
      </c>
      <c r="J72" s="2">
        <f t="shared" si="17"/>
        <v>44.224684951816158</v>
      </c>
      <c r="K72" s="2">
        <f t="shared" si="18"/>
        <v>43.821275018532248</v>
      </c>
      <c r="N72" t="str">
        <f t="shared" si="19"/>
        <v/>
      </c>
      <c r="O72" s="2">
        <f t="shared" si="20"/>
        <v>110.5617123795404</v>
      </c>
      <c r="P72" s="2">
        <f t="shared" si="21"/>
        <v>109.55318754633061</v>
      </c>
      <c r="S72" t="str">
        <f t="shared" si="22"/>
        <v/>
      </c>
    </row>
    <row r="73" spans="1:19" x14ac:dyDescent="0.25">
      <c r="A73" s="3" t="str">
        <f t="shared" si="13"/>
        <v>0x47</v>
      </c>
      <c r="B73">
        <v>71</v>
      </c>
      <c r="C73">
        <f t="shared" si="14"/>
        <v>72</v>
      </c>
      <c r="D73">
        <f t="shared" si="23"/>
        <v>8208</v>
      </c>
      <c r="E73">
        <f t="shared" si="24"/>
        <v>3</v>
      </c>
      <c r="F73">
        <f t="shared" si="15"/>
        <v>3</v>
      </c>
      <c r="G73" t="str">
        <f t="shared" si="25"/>
        <v>C2</v>
      </c>
      <c r="H73" t="str">
        <f t="shared" si="16"/>
        <v>M3</v>
      </c>
      <c r="J73" s="2">
        <f t="shared" si="17"/>
        <v>43.610453216374268</v>
      </c>
      <c r="K73" s="2">
        <f t="shared" si="18"/>
        <v>43.212646198830413</v>
      </c>
      <c r="N73" t="str">
        <f t="shared" si="19"/>
        <v/>
      </c>
      <c r="O73" s="2">
        <f t="shared" si="20"/>
        <v>109.02613304093568</v>
      </c>
      <c r="P73" s="2">
        <f t="shared" si="21"/>
        <v>108.03161549707602</v>
      </c>
      <c r="S73" t="str">
        <f t="shared" si="22"/>
        <v/>
      </c>
    </row>
    <row r="74" spans="1:19" x14ac:dyDescent="0.25">
      <c r="A74" s="3" t="str">
        <f t="shared" si="13"/>
        <v>0x48</v>
      </c>
      <c r="B74">
        <v>72</v>
      </c>
      <c r="C74">
        <f t="shared" si="14"/>
        <v>73</v>
      </c>
      <c r="D74">
        <f t="shared" si="23"/>
        <v>8322</v>
      </c>
      <c r="E74">
        <f t="shared" si="24"/>
        <v>12</v>
      </c>
      <c r="F74">
        <f t="shared" si="15"/>
        <v>-3</v>
      </c>
      <c r="G74" t="str">
        <f t="shared" si="25"/>
        <v>C2</v>
      </c>
      <c r="H74" t="str">
        <f t="shared" si="16"/>
        <v>M3</v>
      </c>
      <c r="J74" s="2">
        <f t="shared" si="17"/>
        <v>43.013049747656808</v>
      </c>
      <c r="K74" s="2">
        <f t="shared" si="18"/>
        <v>42.620692141312183</v>
      </c>
      <c r="N74" t="str">
        <f t="shared" si="19"/>
        <v/>
      </c>
      <c r="O74" s="2">
        <f t="shared" si="20"/>
        <v>107.53262436914203</v>
      </c>
      <c r="P74" s="2">
        <f t="shared" si="21"/>
        <v>106.55173035328046</v>
      </c>
      <c r="S74" t="str">
        <f t="shared" si="22"/>
        <v/>
      </c>
    </row>
    <row r="75" spans="1:19" x14ac:dyDescent="0.25">
      <c r="A75" s="3" t="str">
        <f t="shared" si="13"/>
        <v>0x49</v>
      </c>
      <c r="B75">
        <v>73</v>
      </c>
      <c r="C75">
        <f t="shared" si="14"/>
        <v>74</v>
      </c>
      <c r="D75">
        <f t="shared" si="23"/>
        <v>8436</v>
      </c>
      <c r="E75">
        <f t="shared" si="24"/>
        <v>6</v>
      </c>
      <c r="F75">
        <f t="shared" si="15"/>
        <v>6</v>
      </c>
      <c r="G75" t="str">
        <f t="shared" si="25"/>
        <v>C2</v>
      </c>
      <c r="H75" t="str">
        <f t="shared" si="16"/>
        <v>M3</v>
      </c>
      <c r="J75" s="2">
        <f t="shared" si="17"/>
        <v>42.431792318634422</v>
      </c>
      <c r="K75" s="2">
        <f t="shared" si="18"/>
        <v>42.044736842105266</v>
      </c>
      <c r="N75" t="str">
        <f t="shared" si="19"/>
        <v/>
      </c>
      <c r="O75" s="2">
        <f t="shared" si="20"/>
        <v>106.07948079658605</v>
      </c>
      <c r="P75" s="2">
        <f t="shared" si="21"/>
        <v>105.11184210526315</v>
      </c>
      <c r="S75" t="str">
        <f t="shared" si="22"/>
        <v/>
      </c>
    </row>
    <row r="76" spans="1:19" x14ac:dyDescent="0.25">
      <c r="A76" s="3" t="str">
        <f t="shared" si="13"/>
        <v>0x4A</v>
      </c>
      <c r="B76">
        <v>74</v>
      </c>
      <c r="C76">
        <f t="shared" si="14"/>
        <v>75</v>
      </c>
      <c r="D76">
        <f t="shared" si="23"/>
        <v>8550</v>
      </c>
      <c r="E76">
        <f t="shared" si="24"/>
        <v>0</v>
      </c>
      <c r="F76">
        <f t="shared" si="15"/>
        <v>0</v>
      </c>
      <c r="G76" t="str">
        <f t="shared" si="25"/>
        <v>C4</v>
      </c>
      <c r="H76" t="str">
        <f t="shared" si="16"/>
        <v>M3</v>
      </c>
      <c r="J76" s="2" t="str">
        <f t="shared" si="17"/>
        <v/>
      </c>
      <c r="K76" s="2" t="str">
        <f t="shared" si="18"/>
        <v/>
      </c>
      <c r="N76" t="str">
        <f t="shared" si="19"/>
        <v/>
      </c>
      <c r="O76" s="2">
        <f t="shared" si="20"/>
        <v>104.66508771929824</v>
      </c>
      <c r="P76" s="2">
        <f t="shared" si="21"/>
        <v>103.71035087719298</v>
      </c>
      <c r="S76" t="str">
        <f t="shared" si="22"/>
        <v/>
      </c>
    </row>
    <row r="77" spans="1:19" x14ac:dyDescent="0.25">
      <c r="A77" s="3" t="str">
        <f t="shared" si="13"/>
        <v>0x4B</v>
      </c>
      <c r="B77">
        <v>75</v>
      </c>
      <c r="C77">
        <f t="shared" si="14"/>
        <v>76</v>
      </c>
      <c r="D77">
        <f t="shared" si="23"/>
        <v>8664</v>
      </c>
      <c r="E77">
        <f t="shared" si="24"/>
        <v>9</v>
      </c>
      <c r="F77">
        <f t="shared" si="15"/>
        <v>-6</v>
      </c>
      <c r="G77" t="str">
        <f t="shared" si="25"/>
        <v>C2</v>
      </c>
      <c r="H77" t="str">
        <f t="shared" si="16"/>
        <v>M3</v>
      </c>
      <c r="J77" s="2">
        <f t="shared" si="17"/>
        <v>41.315166204986149</v>
      </c>
      <c r="K77" s="2">
        <f t="shared" si="18"/>
        <v>40.938296398891964</v>
      </c>
      <c r="N77" t="str">
        <f t="shared" si="19"/>
        <v/>
      </c>
      <c r="O77" s="2">
        <f t="shared" si="20"/>
        <v>103.28791551246537</v>
      </c>
      <c r="P77" s="2">
        <f t="shared" si="21"/>
        <v>102.34574099722991</v>
      </c>
      <c r="S77" t="str">
        <f t="shared" si="22"/>
        <v/>
      </c>
    </row>
    <row r="78" spans="1:19" x14ac:dyDescent="0.25">
      <c r="A78" s="3" t="str">
        <f t="shared" si="13"/>
        <v>0x4C</v>
      </c>
      <c r="B78">
        <v>76</v>
      </c>
      <c r="C78">
        <f t="shared" si="14"/>
        <v>77</v>
      </c>
      <c r="D78">
        <f t="shared" si="23"/>
        <v>8778</v>
      </c>
      <c r="E78">
        <f t="shared" si="24"/>
        <v>3</v>
      </c>
      <c r="F78">
        <f t="shared" si="15"/>
        <v>3</v>
      </c>
      <c r="G78" t="str">
        <f t="shared" si="25"/>
        <v>C2</v>
      </c>
      <c r="H78" t="str">
        <f t="shared" si="16"/>
        <v>M3</v>
      </c>
      <c r="J78" s="2">
        <f t="shared" si="17"/>
        <v>40.778605604921388</v>
      </c>
      <c r="K78" s="2">
        <f t="shared" si="18"/>
        <v>40.406630211893372</v>
      </c>
      <c r="N78" t="str">
        <f t="shared" si="19"/>
        <v/>
      </c>
      <c r="O78" s="2">
        <f t="shared" si="20"/>
        <v>101.94651401230348</v>
      </c>
      <c r="P78" s="2">
        <f t="shared" si="21"/>
        <v>101.01657552973342</v>
      </c>
      <c r="S78" t="str">
        <f t="shared" si="22"/>
        <v/>
      </c>
    </row>
    <row r="79" spans="1:19" x14ac:dyDescent="0.25">
      <c r="A79" s="3" t="str">
        <f t="shared" si="13"/>
        <v>0x4D</v>
      </c>
      <c r="B79">
        <v>77</v>
      </c>
      <c r="C79">
        <f t="shared" si="14"/>
        <v>78</v>
      </c>
      <c r="D79">
        <f t="shared" si="23"/>
        <v>8892</v>
      </c>
      <c r="E79">
        <f t="shared" si="24"/>
        <v>12</v>
      </c>
      <c r="F79">
        <f t="shared" si="15"/>
        <v>-3</v>
      </c>
      <c r="G79" t="str">
        <f t="shared" si="25"/>
        <v>C2</v>
      </c>
      <c r="H79" t="str">
        <f t="shared" si="16"/>
        <v>M3</v>
      </c>
      <c r="J79" s="2">
        <f t="shared" si="17"/>
        <v>40.255802968960857</v>
      </c>
      <c r="K79" s="2">
        <f t="shared" si="18"/>
        <v>39.888596491228071</v>
      </c>
      <c r="N79" t="str">
        <f t="shared" si="19"/>
        <v/>
      </c>
      <c r="O79" s="2">
        <f t="shared" si="20"/>
        <v>100.63950742240216</v>
      </c>
      <c r="P79" s="2">
        <f t="shared" si="21"/>
        <v>99.721491228070164</v>
      </c>
      <c r="S79" t="str">
        <f t="shared" si="22"/>
        <v/>
      </c>
    </row>
    <row r="80" spans="1:19" x14ac:dyDescent="0.25">
      <c r="A80" s="3" t="str">
        <f t="shared" si="13"/>
        <v>0x4E</v>
      </c>
      <c r="B80">
        <v>78</v>
      </c>
      <c r="C80">
        <f t="shared" si="14"/>
        <v>79</v>
      </c>
      <c r="D80">
        <f t="shared" si="23"/>
        <v>9006</v>
      </c>
      <c r="E80">
        <f t="shared" si="24"/>
        <v>6</v>
      </c>
      <c r="F80">
        <f t="shared" si="15"/>
        <v>6</v>
      </c>
      <c r="G80" t="str">
        <f t="shared" si="25"/>
        <v>C2</v>
      </c>
      <c r="H80" t="str">
        <f t="shared" si="16"/>
        <v>M3</v>
      </c>
      <c r="J80" s="2">
        <f t="shared" si="17"/>
        <v>39.746235842771483</v>
      </c>
      <c r="K80" s="2">
        <f t="shared" si="18"/>
        <v>39.383677548301129</v>
      </c>
      <c r="N80" t="str">
        <f t="shared" si="19"/>
        <v/>
      </c>
      <c r="O80" s="2">
        <f t="shared" si="20"/>
        <v>99.365589606928708</v>
      </c>
      <c r="P80" s="2">
        <f t="shared" si="21"/>
        <v>98.459193870752827</v>
      </c>
      <c r="S80" t="str">
        <f t="shared" si="22"/>
        <v/>
      </c>
    </row>
    <row r="81" spans="1:19" x14ac:dyDescent="0.25">
      <c r="A81" s="3" t="str">
        <f t="shared" si="13"/>
        <v>0x4F</v>
      </c>
      <c r="B81">
        <v>79</v>
      </c>
      <c r="C81">
        <f t="shared" si="14"/>
        <v>80</v>
      </c>
      <c r="D81">
        <f t="shared" si="23"/>
        <v>9120</v>
      </c>
      <c r="E81">
        <f t="shared" si="24"/>
        <v>0</v>
      </c>
      <c r="F81">
        <f t="shared" si="15"/>
        <v>0</v>
      </c>
      <c r="G81" t="str">
        <f t="shared" si="25"/>
        <v>C4</v>
      </c>
      <c r="H81" t="str">
        <f t="shared" si="16"/>
        <v>M3</v>
      </c>
      <c r="J81" s="2" t="str">
        <f t="shared" si="17"/>
        <v/>
      </c>
      <c r="K81" s="2" t="str">
        <f t="shared" si="18"/>
        <v/>
      </c>
      <c r="N81" t="str">
        <f t="shared" si="19"/>
        <v/>
      </c>
      <c r="O81" s="2">
        <f t="shared" si="20"/>
        <v>98.123519736842098</v>
      </c>
      <c r="P81" s="2">
        <f t="shared" si="21"/>
        <v>97.228453947368422</v>
      </c>
      <c r="S81" t="str">
        <f t="shared" si="22"/>
        <v/>
      </c>
    </row>
    <row r="82" spans="1:19" x14ac:dyDescent="0.25">
      <c r="A82" s="3" t="str">
        <f t="shared" si="13"/>
        <v>0x50</v>
      </c>
      <c r="B82">
        <v>80</v>
      </c>
      <c r="C82">
        <f t="shared" si="14"/>
        <v>81</v>
      </c>
      <c r="D82">
        <f t="shared" si="23"/>
        <v>9234</v>
      </c>
      <c r="E82">
        <f t="shared" si="24"/>
        <v>9</v>
      </c>
      <c r="F82">
        <f t="shared" si="15"/>
        <v>-6</v>
      </c>
      <c r="G82" t="str">
        <f t="shared" si="25"/>
        <v>C2</v>
      </c>
      <c r="H82" t="str">
        <f t="shared" si="16"/>
        <v>M3</v>
      </c>
      <c r="J82" s="2">
        <f t="shared" si="17"/>
        <v>38.764847303443794</v>
      </c>
      <c r="K82" s="2">
        <f t="shared" si="18"/>
        <v>38.411241065627031</v>
      </c>
      <c r="N82" t="str">
        <f t="shared" si="19"/>
        <v/>
      </c>
      <c r="O82" s="2">
        <f t="shared" si="20"/>
        <v>96.912118258609482</v>
      </c>
      <c r="P82" s="2">
        <f t="shared" si="21"/>
        <v>96.028102664067575</v>
      </c>
      <c r="S82" t="str">
        <f t="shared" si="22"/>
        <v/>
      </c>
    </row>
    <row r="83" spans="1:19" x14ac:dyDescent="0.25">
      <c r="A83" s="3" t="str">
        <f t="shared" si="13"/>
        <v>0x51</v>
      </c>
      <c r="B83">
        <v>81</v>
      </c>
      <c r="C83">
        <f t="shared" si="14"/>
        <v>82</v>
      </c>
      <c r="D83">
        <f t="shared" si="23"/>
        <v>9348</v>
      </c>
      <c r="E83">
        <f t="shared" si="24"/>
        <v>3</v>
      </c>
      <c r="F83">
        <f t="shared" si="15"/>
        <v>3</v>
      </c>
      <c r="G83" t="str">
        <f t="shared" si="25"/>
        <v>C2</v>
      </c>
      <c r="H83" t="str">
        <f t="shared" si="16"/>
        <v>M3</v>
      </c>
      <c r="J83" s="2">
        <f t="shared" si="17"/>
        <v>38.292105263157893</v>
      </c>
      <c r="K83" s="2">
        <f t="shared" si="18"/>
        <v>37.942811296534018</v>
      </c>
      <c r="N83" t="str">
        <f t="shared" si="19"/>
        <v/>
      </c>
      <c r="O83" s="2">
        <f t="shared" si="20"/>
        <v>95.73026315789474</v>
      </c>
      <c r="P83" s="2">
        <f t="shared" si="21"/>
        <v>94.857028241335044</v>
      </c>
      <c r="S83" t="str">
        <f t="shared" si="22"/>
        <v/>
      </c>
    </row>
    <row r="84" spans="1:19" x14ac:dyDescent="0.25">
      <c r="A84" s="3" t="str">
        <f t="shared" si="13"/>
        <v>0x52</v>
      </c>
      <c r="B84">
        <v>82</v>
      </c>
      <c r="C84">
        <f t="shared" si="14"/>
        <v>83</v>
      </c>
      <c r="D84">
        <f t="shared" si="23"/>
        <v>9462</v>
      </c>
      <c r="E84">
        <f t="shared" si="24"/>
        <v>12</v>
      </c>
      <c r="F84">
        <f t="shared" si="15"/>
        <v>-3</v>
      </c>
      <c r="G84" t="str">
        <f t="shared" si="25"/>
        <v>C2</v>
      </c>
      <c r="H84" t="str">
        <f t="shared" si="16"/>
        <v>M3</v>
      </c>
      <c r="J84" s="2">
        <f t="shared" si="17"/>
        <v>37.830754597336714</v>
      </c>
      <c r="K84" s="2">
        <f t="shared" si="18"/>
        <v>37.485668991756498</v>
      </c>
      <c r="N84" t="str">
        <f t="shared" si="19"/>
        <v/>
      </c>
      <c r="O84" s="2">
        <f t="shared" si="20"/>
        <v>94.576886493341789</v>
      </c>
      <c r="P84" s="2">
        <f t="shared" si="21"/>
        <v>93.714172479391252</v>
      </c>
      <c r="S84" t="str">
        <f t="shared" si="22"/>
        <v/>
      </c>
    </row>
    <row r="85" spans="1:19" x14ac:dyDescent="0.25">
      <c r="A85" s="3" t="str">
        <f t="shared" si="13"/>
        <v>0x53</v>
      </c>
      <c r="B85">
        <v>83</v>
      </c>
      <c r="C85">
        <f t="shared" si="14"/>
        <v>84</v>
      </c>
      <c r="D85">
        <f t="shared" si="23"/>
        <v>9576</v>
      </c>
      <c r="E85">
        <f t="shared" si="24"/>
        <v>6</v>
      </c>
      <c r="F85">
        <f t="shared" si="15"/>
        <v>6</v>
      </c>
      <c r="G85" t="str">
        <f t="shared" si="25"/>
        <v>C2</v>
      </c>
      <c r="H85" t="str">
        <f t="shared" si="16"/>
        <v>M3</v>
      </c>
      <c r="J85" s="2">
        <f t="shared" si="17"/>
        <v>37.380388471177945</v>
      </c>
      <c r="K85" s="2">
        <f t="shared" si="18"/>
        <v>37.039411027568924</v>
      </c>
      <c r="N85" t="str">
        <f t="shared" si="19"/>
        <v/>
      </c>
      <c r="O85" s="2">
        <f t="shared" si="20"/>
        <v>93.450971177944865</v>
      </c>
      <c r="P85" s="2">
        <f t="shared" si="21"/>
        <v>92.598527568922307</v>
      </c>
      <c r="S85" t="str">
        <f t="shared" si="22"/>
        <v/>
      </c>
    </row>
    <row r="86" spans="1:19" x14ac:dyDescent="0.25">
      <c r="A86" s="3" t="str">
        <f t="shared" si="13"/>
        <v>0x54</v>
      </c>
      <c r="B86">
        <v>84</v>
      </c>
      <c r="C86">
        <f t="shared" si="14"/>
        <v>85</v>
      </c>
      <c r="D86">
        <f t="shared" si="23"/>
        <v>9690</v>
      </c>
      <c r="E86">
        <f t="shared" si="24"/>
        <v>0</v>
      </c>
      <c r="F86">
        <f t="shared" si="15"/>
        <v>0</v>
      </c>
      <c r="G86" t="str">
        <f t="shared" si="25"/>
        <v>C4</v>
      </c>
      <c r="H86" t="str">
        <f t="shared" si="16"/>
        <v>M3</v>
      </c>
      <c r="J86" s="2" t="str">
        <f t="shared" si="17"/>
        <v/>
      </c>
      <c r="K86" s="2" t="str">
        <f t="shared" si="18"/>
        <v/>
      </c>
      <c r="N86" t="str">
        <f t="shared" si="19"/>
        <v/>
      </c>
      <c r="O86" s="2">
        <f t="shared" si="20"/>
        <v>92.351547987616101</v>
      </c>
      <c r="P86" s="2">
        <f t="shared" si="21"/>
        <v>91.509133126934984</v>
      </c>
      <c r="S86" t="str">
        <f t="shared" si="22"/>
        <v/>
      </c>
    </row>
    <row r="87" spans="1:19" x14ac:dyDescent="0.25">
      <c r="A87" s="3" t="str">
        <f t="shared" si="13"/>
        <v>0x55</v>
      </c>
      <c r="B87">
        <v>85</v>
      </c>
      <c r="C87">
        <f t="shared" si="14"/>
        <v>86</v>
      </c>
      <c r="D87">
        <f t="shared" si="23"/>
        <v>9804</v>
      </c>
      <c r="E87">
        <f t="shared" si="24"/>
        <v>9</v>
      </c>
      <c r="F87">
        <f t="shared" si="15"/>
        <v>-6</v>
      </c>
      <c r="G87" t="str">
        <f t="shared" si="25"/>
        <v>C2</v>
      </c>
      <c r="H87" t="str">
        <f t="shared" si="16"/>
        <v>M3</v>
      </c>
      <c r="J87" s="2">
        <f t="shared" si="17"/>
        <v>36.511077111383109</v>
      </c>
      <c r="K87" s="2">
        <f t="shared" si="18"/>
        <v>36.178029375764993</v>
      </c>
      <c r="N87" t="str">
        <f t="shared" si="19"/>
        <v/>
      </c>
      <c r="O87" s="2">
        <f t="shared" si="20"/>
        <v>91.277692778457777</v>
      </c>
      <c r="P87" s="2">
        <f t="shared" si="21"/>
        <v>90.445073439412482</v>
      </c>
      <c r="S87" t="str">
        <f t="shared" si="22"/>
        <v/>
      </c>
    </row>
    <row r="88" spans="1:19" x14ac:dyDescent="0.25">
      <c r="A88" s="3" t="str">
        <f t="shared" si="13"/>
        <v>0x56</v>
      </c>
      <c r="B88">
        <v>86</v>
      </c>
      <c r="C88">
        <f t="shared" si="14"/>
        <v>87</v>
      </c>
      <c r="D88">
        <f t="shared" si="23"/>
        <v>9918</v>
      </c>
      <c r="E88">
        <f t="shared" si="24"/>
        <v>3</v>
      </c>
      <c r="F88">
        <f t="shared" si="15"/>
        <v>3</v>
      </c>
      <c r="G88" t="str">
        <f t="shared" si="25"/>
        <v>C2</v>
      </c>
      <c r="H88" t="str">
        <f t="shared" si="16"/>
        <v>M3</v>
      </c>
      <c r="J88" s="2">
        <f t="shared" si="17"/>
        <v>36.0914095583787</v>
      </c>
      <c r="K88" s="2">
        <f t="shared" si="18"/>
        <v>35.762189957652751</v>
      </c>
      <c r="N88" t="str">
        <f t="shared" si="19"/>
        <v/>
      </c>
      <c r="O88" s="2">
        <f t="shared" si="20"/>
        <v>90.228523895946765</v>
      </c>
      <c r="P88" s="2">
        <f t="shared" si="21"/>
        <v>89.405474894131871</v>
      </c>
      <c r="S88" t="str">
        <f t="shared" si="22"/>
        <v/>
      </c>
    </row>
    <row r="89" spans="1:19" x14ac:dyDescent="0.25">
      <c r="A89" s="3" t="str">
        <f t="shared" si="13"/>
        <v>0x57</v>
      </c>
      <c r="B89">
        <v>87</v>
      </c>
      <c r="C89">
        <f t="shared" si="14"/>
        <v>88</v>
      </c>
      <c r="D89">
        <f t="shared" si="23"/>
        <v>10032</v>
      </c>
      <c r="E89">
        <f t="shared" si="24"/>
        <v>12</v>
      </c>
      <c r="F89">
        <f t="shared" si="15"/>
        <v>-3</v>
      </c>
      <c r="G89" t="str">
        <f t="shared" si="25"/>
        <v>C2</v>
      </c>
      <c r="H89" t="str">
        <f t="shared" si="16"/>
        <v>M3</v>
      </c>
      <c r="J89" s="2">
        <f t="shared" si="17"/>
        <v>35.681279904306216</v>
      </c>
      <c r="K89" s="2">
        <f t="shared" si="18"/>
        <v>35.355801435406697</v>
      </c>
      <c r="N89" t="str">
        <f t="shared" si="19"/>
        <v/>
      </c>
      <c r="O89" s="2">
        <f t="shared" si="20"/>
        <v>89.203199760765543</v>
      </c>
      <c r="P89" s="2">
        <f t="shared" si="21"/>
        <v>88.389503588516746</v>
      </c>
      <c r="S89" t="str">
        <f t="shared" si="22"/>
        <v/>
      </c>
    </row>
    <row r="90" spans="1:19" x14ac:dyDescent="0.25">
      <c r="A90" s="3" t="str">
        <f t="shared" si="13"/>
        <v>0x58</v>
      </c>
      <c r="B90">
        <v>88</v>
      </c>
      <c r="C90">
        <f t="shared" si="14"/>
        <v>89</v>
      </c>
      <c r="D90">
        <f t="shared" si="23"/>
        <v>10146</v>
      </c>
      <c r="E90">
        <f t="shared" si="24"/>
        <v>6</v>
      </c>
      <c r="F90">
        <f t="shared" si="15"/>
        <v>6</v>
      </c>
      <c r="G90" t="str">
        <f t="shared" si="25"/>
        <v>C2</v>
      </c>
      <c r="H90" t="str">
        <f t="shared" si="16"/>
        <v>M3</v>
      </c>
      <c r="J90" s="2">
        <f t="shared" si="17"/>
        <v>35.280366646954462</v>
      </c>
      <c r="K90" s="2">
        <f t="shared" si="18"/>
        <v>34.958545239503252</v>
      </c>
      <c r="N90" t="str">
        <f t="shared" si="19"/>
        <v/>
      </c>
      <c r="O90" s="2">
        <f t="shared" si="20"/>
        <v>88.200916617386156</v>
      </c>
      <c r="P90" s="2">
        <f t="shared" si="21"/>
        <v>87.39636309875813</v>
      </c>
      <c r="S90" t="str">
        <f t="shared" si="22"/>
        <v/>
      </c>
    </row>
    <row r="91" spans="1:19" x14ac:dyDescent="0.25">
      <c r="A91" s="3" t="str">
        <f t="shared" si="13"/>
        <v>0x59</v>
      </c>
      <c r="B91">
        <v>89</v>
      </c>
      <c r="C91">
        <f t="shared" si="14"/>
        <v>90</v>
      </c>
      <c r="D91">
        <f t="shared" si="23"/>
        <v>10260</v>
      </c>
      <c r="E91">
        <f t="shared" si="24"/>
        <v>0</v>
      </c>
      <c r="F91">
        <f t="shared" si="15"/>
        <v>0</v>
      </c>
      <c r="G91" t="str">
        <f t="shared" si="25"/>
        <v>C4</v>
      </c>
      <c r="H91" t="str">
        <f t="shared" si="16"/>
        <v>M3</v>
      </c>
      <c r="J91" s="2" t="str">
        <f t="shared" si="17"/>
        <v/>
      </c>
      <c r="K91" s="2" t="str">
        <f t="shared" si="18"/>
        <v/>
      </c>
      <c r="N91" t="str">
        <f t="shared" si="19"/>
        <v/>
      </c>
      <c r="O91" s="2">
        <f t="shared" si="20"/>
        <v>87.220906432748535</v>
      </c>
      <c r="P91" s="2">
        <f t="shared" si="21"/>
        <v>86.425292397660812</v>
      </c>
      <c r="S91" t="str">
        <f t="shared" si="22"/>
        <v/>
      </c>
    </row>
    <row r="92" spans="1:19" x14ac:dyDescent="0.25">
      <c r="A92" s="3" t="str">
        <f t="shared" si="13"/>
        <v>0x5A</v>
      </c>
      <c r="B92">
        <v>90</v>
      </c>
      <c r="C92">
        <f t="shared" si="14"/>
        <v>91</v>
      </c>
      <c r="D92">
        <f t="shared" si="23"/>
        <v>10374</v>
      </c>
      <c r="E92">
        <f t="shared" si="24"/>
        <v>9</v>
      </c>
      <c r="F92">
        <f t="shared" si="15"/>
        <v>-6</v>
      </c>
      <c r="G92" t="str">
        <f t="shared" si="25"/>
        <v>C2</v>
      </c>
      <c r="H92" t="str">
        <f t="shared" si="16"/>
        <v>M3</v>
      </c>
      <c r="J92" s="2">
        <f t="shared" si="17"/>
        <v>34.504973973395025</v>
      </c>
      <c r="K92" s="2">
        <f t="shared" si="18"/>
        <v>34.190225563909777</v>
      </c>
      <c r="N92" t="str">
        <f t="shared" si="19"/>
        <v/>
      </c>
      <c r="O92" s="2">
        <f t="shared" si="20"/>
        <v>86.262434933487569</v>
      </c>
      <c r="P92" s="2">
        <f t="shared" si="21"/>
        <v>85.475563909774436</v>
      </c>
      <c r="S92" t="str">
        <f t="shared" si="22"/>
        <v/>
      </c>
    </row>
    <row r="93" spans="1:19" x14ac:dyDescent="0.25">
      <c r="A93" s="3" t="str">
        <f t="shared" si="13"/>
        <v>0x5B</v>
      </c>
      <c r="B93">
        <v>91</v>
      </c>
      <c r="C93">
        <f t="shared" si="14"/>
        <v>92</v>
      </c>
      <c r="D93">
        <f t="shared" si="23"/>
        <v>10488</v>
      </c>
      <c r="E93">
        <f t="shared" si="24"/>
        <v>3</v>
      </c>
      <c r="F93">
        <f t="shared" si="15"/>
        <v>3</v>
      </c>
      <c r="G93" t="str">
        <f t="shared" si="25"/>
        <v>C2</v>
      </c>
      <c r="H93" t="str">
        <f t="shared" si="16"/>
        <v>M3</v>
      </c>
      <c r="J93" s="2">
        <f t="shared" si="17"/>
        <v>34.129919908466817</v>
      </c>
      <c r="K93" s="2">
        <f t="shared" si="18"/>
        <v>33.818592677345535</v>
      </c>
      <c r="N93" t="str">
        <f t="shared" si="19"/>
        <v/>
      </c>
      <c r="O93" s="2">
        <f t="shared" si="20"/>
        <v>85.324799771167051</v>
      </c>
      <c r="P93" s="2">
        <f t="shared" si="21"/>
        <v>84.546481693363845</v>
      </c>
      <c r="S93" t="str">
        <f t="shared" si="22"/>
        <v/>
      </c>
    </row>
    <row r="94" spans="1:19" x14ac:dyDescent="0.25">
      <c r="A94" s="3" t="str">
        <f t="shared" si="13"/>
        <v>0x5C</v>
      </c>
      <c r="B94">
        <v>92</v>
      </c>
      <c r="C94">
        <f t="shared" si="14"/>
        <v>93</v>
      </c>
      <c r="D94">
        <f t="shared" si="23"/>
        <v>10602</v>
      </c>
      <c r="E94">
        <f t="shared" si="24"/>
        <v>12</v>
      </c>
      <c r="F94">
        <f t="shared" si="15"/>
        <v>-3</v>
      </c>
      <c r="G94" t="str">
        <f t="shared" si="25"/>
        <v>C2</v>
      </c>
      <c r="H94" t="str">
        <f t="shared" si="16"/>
        <v>M3</v>
      </c>
      <c r="J94" s="2">
        <f t="shared" si="17"/>
        <v>33.762931522354272</v>
      </c>
      <c r="K94" s="2">
        <f t="shared" si="18"/>
        <v>33.454951895868703</v>
      </c>
      <c r="N94" t="str">
        <f t="shared" si="19"/>
        <v/>
      </c>
      <c r="O94" s="2">
        <f t="shared" si="20"/>
        <v>84.407328805885683</v>
      </c>
      <c r="P94" s="2">
        <f t="shared" si="21"/>
        <v>83.637379739671758</v>
      </c>
      <c r="S94" t="str">
        <f t="shared" si="22"/>
        <v/>
      </c>
    </row>
    <row r="95" spans="1:19" x14ac:dyDescent="0.25">
      <c r="A95" s="3" t="str">
        <f t="shared" si="13"/>
        <v>0x5D</v>
      </c>
      <c r="B95">
        <v>93</v>
      </c>
      <c r="C95">
        <f t="shared" si="14"/>
        <v>94</v>
      </c>
      <c r="D95">
        <f t="shared" si="23"/>
        <v>10716</v>
      </c>
      <c r="E95">
        <f t="shared" si="24"/>
        <v>6</v>
      </c>
      <c r="F95">
        <f t="shared" si="15"/>
        <v>6</v>
      </c>
      <c r="G95" t="str">
        <f t="shared" si="25"/>
        <v>C2</v>
      </c>
      <c r="H95" t="str">
        <f t="shared" si="16"/>
        <v>M3</v>
      </c>
      <c r="J95" s="2">
        <f t="shared" si="17"/>
        <v>33.403751399776034</v>
      </c>
      <c r="K95" s="2">
        <f t="shared" si="18"/>
        <v>33.09904815229563</v>
      </c>
      <c r="N95" t="str">
        <f t="shared" si="19"/>
        <v/>
      </c>
      <c r="O95" s="2">
        <f t="shared" si="20"/>
        <v>83.509378499440089</v>
      </c>
      <c r="P95" s="2">
        <f t="shared" si="21"/>
        <v>82.747620380739079</v>
      </c>
      <c r="S95" t="str">
        <f t="shared" si="22"/>
        <v/>
      </c>
    </row>
    <row r="96" spans="1:19" x14ac:dyDescent="0.25">
      <c r="A96" s="3" t="str">
        <f t="shared" si="13"/>
        <v>0x5E</v>
      </c>
      <c r="B96">
        <v>94</v>
      </c>
      <c r="C96">
        <f t="shared" si="14"/>
        <v>95</v>
      </c>
      <c r="D96">
        <f t="shared" si="23"/>
        <v>10830</v>
      </c>
      <c r="E96">
        <f t="shared" si="24"/>
        <v>0</v>
      </c>
      <c r="F96">
        <f t="shared" si="15"/>
        <v>0</v>
      </c>
      <c r="G96" t="str">
        <f t="shared" si="25"/>
        <v>C4</v>
      </c>
      <c r="H96" t="str">
        <f t="shared" si="16"/>
        <v>M3</v>
      </c>
      <c r="J96" s="2" t="str">
        <f t="shared" si="17"/>
        <v/>
      </c>
      <c r="K96" s="2" t="str">
        <f t="shared" si="18"/>
        <v/>
      </c>
      <c r="N96" t="str">
        <f t="shared" si="19"/>
        <v/>
      </c>
      <c r="O96" s="2">
        <f t="shared" si="20"/>
        <v>82.630332409972297</v>
      </c>
      <c r="P96" s="2">
        <f t="shared" si="21"/>
        <v>81.876592797783928</v>
      </c>
      <c r="S96" t="str">
        <f t="shared" si="22"/>
        <v/>
      </c>
    </row>
    <row r="97" spans="1:19" x14ac:dyDescent="0.25">
      <c r="A97" s="3" t="str">
        <f t="shared" si="13"/>
        <v>0x5F</v>
      </c>
      <c r="B97">
        <v>95</v>
      </c>
      <c r="C97">
        <f t="shared" si="14"/>
        <v>96</v>
      </c>
      <c r="D97">
        <f t="shared" si="23"/>
        <v>10944</v>
      </c>
      <c r="E97">
        <f t="shared" si="24"/>
        <v>9</v>
      </c>
      <c r="F97">
        <f t="shared" si="15"/>
        <v>-6</v>
      </c>
      <c r="G97" t="str">
        <f t="shared" si="25"/>
        <v>C2</v>
      </c>
      <c r="H97" t="str">
        <f t="shared" si="16"/>
        <v>M3</v>
      </c>
      <c r="J97" s="2">
        <f t="shared" si="17"/>
        <v>32.707839912280697</v>
      </c>
      <c r="K97" s="2">
        <f t="shared" si="18"/>
        <v>32.40948464912281</v>
      </c>
      <c r="N97" t="str">
        <f t="shared" si="19"/>
        <v/>
      </c>
      <c r="O97" s="2">
        <f t="shared" si="20"/>
        <v>81.769599780701753</v>
      </c>
      <c r="P97" s="2">
        <f t="shared" si="21"/>
        <v>81.023711622807014</v>
      </c>
      <c r="S97" t="str">
        <f t="shared" si="22"/>
        <v/>
      </c>
    </row>
    <row r="98" spans="1:19" x14ac:dyDescent="0.25">
      <c r="A98" s="3" t="str">
        <f t="shared" si="13"/>
        <v>0x60</v>
      </c>
      <c r="B98">
        <v>96</v>
      </c>
      <c r="C98">
        <f t="shared" si="14"/>
        <v>97</v>
      </c>
      <c r="D98">
        <f t="shared" si="23"/>
        <v>11058</v>
      </c>
      <c r="E98">
        <f t="shared" si="24"/>
        <v>3</v>
      </c>
      <c r="F98">
        <f t="shared" si="15"/>
        <v>3</v>
      </c>
      <c r="G98" t="str">
        <f t="shared" si="25"/>
        <v>C2</v>
      </c>
      <c r="H98" t="str">
        <f t="shared" si="16"/>
        <v>M3</v>
      </c>
      <c r="J98" s="2">
        <f t="shared" si="17"/>
        <v>32.370645686380897</v>
      </c>
      <c r="K98" s="2">
        <f t="shared" si="18"/>
        <v>32.075366250678243</v>
      </c>
      <c r="N98" t="str">
        <f t="shared" si="19"/>
        <v/>
      </c>
      <c r="O98" s="2">
        <f t="shared" si="20"/>
        <v>80.926614215952256</v>
      </c>
      <c r="P98" s="2">
        <f t="shared" si="21"/>
        <v>80.188415626695601</v>
      </c>
      <c r="S98" t="str">
        <f t="shared" si="22"/>
        <v/>
      </c>
    </row>
    <row r="99" spans="1:19" x14ac:dyDescent="0.25">
      <c r="A99" s="3" t="str">
        <f t="shared" si="13"/>
        <v>0x61</v>
      </c>
      <c r="B99">
        <v>97</v>
      </c>
      <c r="C99">
        <f t="shared" si="14"/>
        <v>98</v>
      </c>
      <c r="D99">
        <f t="shared" si="23"/>
        <v>11172</v>
      </c>
      <c r="E99">
        <f t="shared" si="24"/>
        <v>12</v>
      </c>
      <c r="F99">
        <f t="shared" si="15"/>
        <v>-3</v>
      </c>
      <c r="G99" t="str">
        <f t="shared" si="25"/>
        <v>C2</v>
      </c>
      <c r="H99" t="str">
        <f t="shared" si="16"/>
        <v>M3</v>
      </c>
      <c r="J99" s="2">
        <f t="shared" si="17"/>
        <v>32.040332975295378</v>
      </c>
      <c r="K99" s="2">
        <f t="shared" si="18"/>
        <v>31.748066595059075</v>
      </c>
      <c r="N99" t="str">
        <f t="shared" si="19"/>
        <v/>
      </c>
      <c r="O99" s="2">
        <f t="shared" si="20"/>
        <v>80.100832438238456</v>
      </c>
      <c r="P99" s="2">
        <f t="shared" si="21"/>
        <v>79.37016648764768</v>
      </c>
      <c r="S99" t="str">
        <f t="shared" si="22"/>
        <v/>
      </c>
    </row>
    <row r="100" spans="1:19" x14ac:dyDescent="0.25">
      <c r="A100" s="3" t="str">
        <f t="shared" si="13"/>
        <v>0x62</v>
      </c>
      <c r="B100">
        <v>98</v>
      </c>
      <c r="C100">
        <f t="shared" si="14"/>
        <v>99</v>
      </c>
      <c r="D100">
        <f t="shared" si="23"/>
        <v>11286</v>
      </c>
      <c r="E100">
        <f t="shared" si="24"/>
        <v>6</v>
      </c>
      <c r="F100">
        <f t="shared" si="15"/>
        <v>6</v>
      </c>
      <c r="G100" t="str">
        <f t="shared" si="25"/>
        <v>C2</v>
      </c>
      <c r="H100" t="str">
        <f t="shared" si="16"/>
        <v>M3</v>
      </c>
      <c r="J100" s="2">
        <f t="shared" si="17"/>
        <v>31.716693248272193</v>
      </c>
      <c r="K100" s="2">
        <f t="shared" si="18"/>
        <v>31.427379053694843</v>
      </c>
      <c r="N100" t="str">
        <f t="shared" si="19"/>
        <v/>
      </c>
      <c r="O100" s="2">
        <f t="shared" si="20"/>
        <v>79.29173312068049</v>
      </c>
      <c r="P100" s="2">
        <f t="shared" si="21"/>
        <v>78.568447634237103</v>
      </c>
      <c r="S100" t="str">
        <f t="shared" si="22"/>
        <v/>
      </c>
    </row>
    <row r="101" spans="1:19" x14ac:dyDescent="0.25">
      <c r="A101" s="3" t="str">
        <f t="shared" si="13"/>
        <v>0x63</v>
      </c>
      <c r="B101">
        <v>99</v>
      </c>
      <c r="C101">
        <f t="shared" si="14"/>
        <v>100</v>
      </c>
      <c r="D101">
        <f t="shared" si="23"/>
        <v>11400</v>
      </c>
      <c r="E101">
        <f t="shared" si="24"/>
        <v>0</v>
      </c>
      <c r="F101">
        <f t="shared" si="15"/>
        <v>0</v>
      </c>
      <c r="G101" t="str">
        <f t="shared" si="25"/>
        <v>C4</v>
      </c>
      <c r="H101" t="str">
        <f t="shared" si="16"/>
        <v>M3</v>
      </c>
      <c r="J101" s="2" t="str">
        <f t="shared" si="17"/>
        <v/>
      </c>
      <c r="K101" s="2" t="str">
        <f t="shared" si="18"/>
        <v/>
      </c>
      <c r="N101" t="str">
        <f t="shared" si="19"/>
        <v/>
      </c>
      <c r="O101" s="2">
        <f t="shared" si="20"/>
        <v>78.498815789473682</v>
      </c>
      <c r="P101" s="2">
        <f t="shared" si="21"/>
        <v>77.782763157894735</v>
      </c>
      <c r="S101" t="str">
        <f t="shared" si="22"/>
        <v/>
      </c>
    </row>
    <row r="102" spans="1:19" x14ac:dyDescent="0.25">
      <c r="A102" s="3" t="str">
        <f t="shared" si="13"/>
        <v>0x64</v>
      </c>
      <c r="B102">
        <v>100</v>
      </c>
      <c r="C102">
        <f t="shared" si="14"/>
        <v>101</v>
      </c>
      <c r="D102">
        <f t="shared" si="23"/>
        <v>11514</v>
      </c>
      <c r="E102">
        <f t="shared" si="24"/>
        <v>9</v>
      </c>
      <c r="F102">
        <f t="shared" si="15"/>
        <v>-6</v>
      </c>
      <c r="G102" t="str">
        <f t="shared" si="25"/>
        <v>C2</v>
      </c>
      <c r="H102" t="str">
        <f t="shared" si="16"/>
        <v>M3</v>
      </c>
      <c r="J102" s="2">
        <f t="shared" si="17"/>
        <v>31.08863991662324</v>
      </c>
      <c r="K102" s="2">
        <f t="shared" si="18"/>
        <v>30.805054715997915</v>
      </c>
      <c r="N102" t="str">
        <f t="shared" si="19"/>
        <v/>
      </c>
      <c r="O102" s="2">
        <f t="shared" si="20"/>
        <v>77.721599791558106</v>
      </c>
      <c r="P102" s="2">
        <f t="shared" si="21"/>
        <v>77.012636789994787</v>
      </c>
      <c r="S102" t="str">
        <f t="shared" si="22"/>
        <v/>
      </c>
    </row>
    <row r="103" spans="1:19" x14ac:dyDescent="0.25">
      <c r="A103" s="3" t="str">
        <f t="shared" si="13"/>
        <v>0x65</v>
      </c>
      <c r="B103">
        <v>101</v>
      </c>
      <c r="C103">
        <f t="shared" si="14"/>
        <v>102</v>
      </c>
      <c r="D103">
        <f t="shared" si="23"/>
        <v>11628</v>
      </c>
      <c r="E103">
        <f t="shared" si="24"/>
        <v>3</v>
      </c>
      <c r="F103">
        <f t="shared" si="15"/>
        <v>3</v>
      </c>
      <c r="G103" t="str">
        <f t="shared" si="25"/>
        <v>C2</v>
      </c>
      <c r="H103" t="str">
        <f t="shared" si="16"/>
        <v>M3</v>
      </c>
      <c r="J103" s="2">
        <f t="shared" si="17"/>
        <v>30.783849329205363</v>
      </c>
      <c r="K103" s="2">
        <f t="shared" si="18"/>
        <v>30.503044375644993</v>
      </c>
      <c r="N103" t="str">
        <f t="shared" si="19"/>
        <v/>
      </c>
      <c r="O103" s="2">
        <f t="shared" si="20"/>
        <v>76.959623323013417</v>
      </c>
      <c r="P103" s="2">
        <f t="shared" si="21"/>
        <v>76.257610939112482</v>
      </c>
      <c r="S103" t="str">
        <f t="shared" si="22"/>
        <v/>
      </c>
    </row>
    <row r="104" spans="1:19" x14ac:dyDescent="0.25">
      <c r="A104" s="3" t="str">
        <f t="shared" si="13"/>
        <v>0x66</v>
      </c>
      <c r="B104">
        <v>102</v>
      </c>
      <c r="C104">
        <f t="shared" si="14"/>
        <v>103</v>
      </c>
      <c r="D104">
        <f t="shared" si="23"/>
        <v>11742</v>
      </c>
      <c r="E104">
        <f t="shared" si="24"/>
        <v>12</v>
      </c>
      <c r="F104">
        <f t="shared" si="15"/>
        <v>-3</v>
      </c>
      <c r="G104" t="str">
        <f t="shared" si="25"/>
        <v>C2</v>
      </c>
      <c r="H104" t="str">
        <f t="shared" si="16"/>
        <v>M3</v>
      </c>
      <c r="J104" s="2">
        <f t="shared" si="17"/>
        <v>30.484977005620845</v>
      </c>
      <c r="K104" s="2">
        <f t="shared" si="18"/>
        <v>30.20689831374553</v>
      </c>
      <c r="N104" t="str">
        <f t="shared" si="19"/>
        <v/>
      </c>
      <c r="O104" s="2">
        <f t="shared" si="20"/>
        <v>76.212442514052114</v>
      </c>
      <c r="P104" s="2">
        <f t="shared" si="21"/>
        <v>75.517245784363823</v>
      </c>
      <c r="S104" t="str">
        <f t="shared" si="22"/>
        <v/>
      </c>
    </row>
    <row r="105" spans="1:19" x14ac:dyDescent="0.25">
      <c r="A105" s="3" t="str">
        <f t="shared" si="13"/>
        <v>0x67</v>
      </c>
      <c r="B105">
        <v>103</v>
      </c>
      <c r="C105">
        <f t="shared" si="14"/>
        <v>104</v>
      </c>
      <c r="D105">
        <f t="shared" si="23"/>
        <v>11856</v>
      </c>
      <c r="E105">
        <f t="shared" si="24"/>
        <v>6</v>
      </c>
      <c r="F105">
        <f t="shared" si="15"/>
        <v>6</v>
      </c>
      <c r="G105" t="str">
        <f t="shared" si="25"/>
        <v>C2</v>
      </c>
      <c r="H105" t="str">
        <f t="shared" si="16"/>
        <v>M3</v>
      </c>
      <c r="J105" s="2">
        <f t="shared" si="17"/>
        <v>30.191852226720645</v>
      </c>
      <c r="K105" s="2">
        <f t="shared" si="18"/>
        <v>29.916447368421053</v>
      </c>
      <c r="N105" t="str">
        <f t="shared" si="19"/>
        <v/>
      </c>
      <c r="O105" s="2">
        <f t="shared" si="20"/>
        <v>75.479630566801617</v>
      </c>
      <c r="P105" s="2">
        <f t="shared" si="21"/>
        <v>74.79111842105263</v>
      </c>
      <c r="S105" t="str">
        <f t="shared" si="22"/>
        <v/>
      </c>
    </row>
    <row r="106" spans="1:19" x14ac:dyDescent="0.25">
      <c r="A106" s="3" t="str">
        <f t="shared" si="13"/>
        <v>0x68</v>
      </c>
      <c r="B106">
        <v>104</v>
      </c>
      <c r="C106">
        <f t="shared" si="14"/>
        <v>105</v>
      </c>
      <c r="D106">
        <f t="shared" si="23"/>
        <v>11970</v>
      </c>
      <c r="E106">
        <f t="shared" si="24"/>
        <v>0</v>
      </c>
      <c r="F106">
        <f t="shared" si="15"/>
        <v>0</v>
      </c>
      <c r="G106" t="str">
        <f t="shared" si="25"/>
        <v>C4</v>
      </c>
      <c r="H106" t="str">
        <f t="shared" si="16"/>
        <v>M3</v>
      </c>
      <c r="J106" s="2" t="str">
        <f t="shared" si="17"/>
        <v/>
      </c>
      <c r="K106" s="2" t="str">
        <f t="shared" si="18"/>
        <v/>
      </c>
      <c r="N106" t="str">
        <f t="shared" si="19"/>
        <v/>
      </c>
      <c r="O106" s="2">
        <f t="shared" si="20"/>
        <v>74.760776942355889</v>
      </c>
      <c r="P106" s="2">
        <f t="shared" si="21"/>
        <v>74.078822055137834</v>
      </c>
      <c r="S106" t="str">
        <f t="shared" si="22"/>
        <v/>
      </c>
    </row>
    <row r="107" spans="1:19" x14ac:dyDescent="0.25">
      <c r="A107" s="3" t="str">
        <f t="shared" si="13"/>
        <v>0x69</v>
      </c>
      <c r="B107">
        <v>105</v>
      </c>
      <c r="C107">
        <f t="shared" si="14"/>
        <v>106</v>
      </c>
      <c r="D107">
        <f t="shared" si="23"/>
        <v>12084</v>
      </c>
      <c r="E107">
        <f t="shared" si="24"/>
        <v>9</v>
      </c>
      <c r="F107">
        <f t="shared" si="15"/>
        <v>-6</v>
      </c>
      <c r="G107" t="str">
        <f t="shared" si="25"/>
        <v>C2</v>
      </c>
      <c r="H107" t="str">
        <f t="shared" si="16"/>
        <v>M3</v>
      </c>
      <c r="J107" s="2">
        <f t="shared" si="17"/>
        <v>29.622194637537238</v>
      </c>
      <c r="K107" s="2">
        <f t="shared" si="18"/>
        <v>29.351986097318768</v>
      </c>
      <c r="N107" t="str">
        <f t="shared" si="19"/>
        <v/>
      </c>
      <c r="O107" s="2">
        <f t="shared" si="20"/>
        <v>74.055486593843099</v>
      </c>
      <c r="P107" s="2">
        <f t="shared" si="21"/>
        <v>73.379965243296922</v>
      </c>
      <c r="S107" t="str">
        <f t="shared" si="22"/>
        <v/>
      </c>
    </row>
    <row r="108" spans="1:19" x14ac:dyDescent="0.25">
      <c r="A108" s="3" t="str">
        <f t="shared" si="13"/>
        <v>0x6A</v>
      </c>
      <c r="B108">
        <v>106</v>
      </c>
      <c r="C108">
        <f t="shared" si="14"/>
        <v>107</v>
      </c>
      <c r="D108">
        <f t="shared" si="23"/>
        <v>12198</v>
      </c>
      <c r="E108">
        <f t="shared" si="24"/>
        <v>3</v>
      </c>
      <c r="F108">
        <f t="shared" si="15"/>
        <v>3</v>
      </c>
      <c r="G108" t="str">
        <f t="shared" si="25"/>
        <v>C2</v>
      </c>
      <c r="H108" t="str">
        <f t="shared" si="16"/>
        <v>M3</v>
      </c>
      <c r="J108" s="2">
        <f t="shared" si="17"/>
        <v>29.345351696999504</v>
      </c>
      <c r="K108" s="2">
        <f t="shared" si="18"/>
        <v>29.077668470241022</v>
      </c>
      <c r="N108" t="str">
        <f t="shared" si="19"/>
        <v/>
      </c>
      <c r="O108" s="2">
        <f t="shared" si="20"/>
        <v>73.363379242498766</v>
      </c>
      <c r="P108" s="2">
        <f t="shared" si="21"/>
        <v>72.694171175602548</v>
      </c>
      <c r="S108" t="str">
        <f t="shared" si="22"/>
        <v/>
      </c>
    </row>
    <row r="109" spans="1:19" x14ac:dyDescent="0.25">
      <c r="A109" s="3" t="str">
        <f t="shared" si="13"/>
        <v>0x6B</v>
      </c>
      <c r="B109">
        <v>107</v>
      </c>
      <c r="C109">
        <f t="shared" si="14"/>
        <v>108</v>
      </c>
      <c r="D109">
        <f t="shared" si="23"/>
        <v>12312</v>
      </c>
      <c r="E109">
        <f t="shared" si="24"/>
        <v>12</v>
      </c>
      <c r="F109">
        <f t="shared" si="15"/>
        <v>-3</v>
      </c>
      <c r="G109" t="str">
        <f t="shared" si="25"/>
        <v>C2</v>
      </c>
      <c r="H109" t="str">
        <f t="shared" si="16"/>
        <v>M3</v>
      </c>
      <c r="J109" s="2">
        <f t="shared" si="17"/>
        <v>29.073635477582844</v>
      </c>
      <c r="K109" s="2">
        <f t="shared" si="18"/>
        <v>28.808430799220272</v>
      </c>
      <c r="N109" t="str">
        <f t="shared" si="19"/>
        <v/>
      </c>
      <c r="O109" s="2">
        <f t="shared" si="20"/>
        <v>72.684088693957108</v>
      </c>
      <c r="P109" s="2">
        <f t="shared" si="21"/>
        <v>72.021076998050674</v>
      </c>
      <c r="S109" t="str">
        <f t="shared" si="22"/>
        <v/>
      </c>
    </row>
    <row r="110" spans="1:19" x14ac:dyDescent="0.25">
      <c r="A110" s="3" t="str">
        <f t="shared" si="13"/>
        <v>0x6C</v>
      </c>
      <c r="B110">
        <v>108</v>
      </c>
      <c r="C110">
        <f t="shared" si="14"/>
        <v>109</v>
      </c>
      <c r="D110">
        <f t="shared" si="23"/>
        <v>12426</v>
      </c>
      <c r="E110">
        <f t="shared" si="24"/>
        <v>6</v>
      </c>
      <c r="F110">
        <f t="shared" si="15"/>
        <v>6</v>
      </c>
      <c r="G110" t="str">
        <f t="shared" si="25"/>
        <v>C2</v>
      </c>
      <c r="H110" t="str">
        <f t="shared" si="16"/>
        <v>M3</v>
      </c>
      <c r="J110" s="2">
        <f t="shared" si="17"/>
        <v>28.806904876871076</v>
      </c>
      <c r="K110" s="2">
        <f t="shared" si="18"/>
        <v>28.544133268952198</v>
      </c>
      <c r="N110" t="str">
        <f t="shared" si="19"/>
        <v/>
      </c>
      <c r="O110" s="2">
        <f t="shared" si="20"/>
        <v>72.017262192177697</v>
      </c>
      <c r="P110" s="2">
        <f t="shared" si="21"/>
        <v>71.360333172380493</v>
      </c>
      <c r="S110" t="str">
        <f t="shared" si="22"/>
        <v/>
      </c>
    </row>
    <row r="111" spans="1:19" x14ac:dyDescent="0.25">
      <c r="A111" s="3" t="str">
        <f t="shared" si="13"/>
        <v>0x6D</v>
      </c>
      <c r="B111">
        <v>109</v>
      </c>
      <c r="C111">
        <f t="shared" si="14"/>
        <v>110</v>
      </c>
      <c r="D111">
        <f t="shared" si="23"/>
        <v>12540</v>
      </c>
      <c r="E111">
        <f t="shared" si="24"/>
        <v>0</v>
      </c>
      <c r="F111">
        <f t="shared" si="15"/>
        <v>0</v>
      </c>
      <c r="G111" t="str">
        <f t="shared" si="25"/>
        <v>C4</v>
      </c>
      <c r="H111" t="str">
        <f t="shared" si="16"/>
        <v>M3</v>
      </c>
      <c r="J111" s="2" t="str">
        <f t="shared" si="17"/>
        <v/>
      </c>
      <c r="K111" s="2" t="str">
        <f t="shared" si="18"/>
        <v/>
      </c>
      <c r="N111" t="str">
        <f t="shared" si="19"/>
        <v/>
      </c>
      <c r="O111" s="2">
        <f t="shared" si="20"/>
        <v>71.362559808612446</v>
      </c>
      <c r="P111" s="2">
        <f t="shared" si="21"/>
        <v>70.711602870813394</v>
      </c>
      <c r="S111" t="str">
        <f t="shared" si="22"/>
        <v/>
      </c>
    </row>
    <row r="112" spans="1:19" x14ac:dyDescent="0.25">
      <c r="A112" s="3" t="str">
        <f t="shared" si="13"/>
        <v>0x6E</v>
      </c>
      <c r="B112">
        <v>110</v>
      </c>
      <c r="C112">
        <f t="shared" si="14"/>
        <v>111</v>
      </c>
      <c r="D112">
        <f t="shared" si="23"/>
        <v>12654</v>
      </c>
      <c r="E112">
        <f t="shared" si="24"/>
        <v>9</v>
      </c>
      <c r="F112">
        <f t="shared" si="15"/>
        <v>-6</v>
      </c>
      <c r="G112" t="str">
        <f t="shared" si="25"/>
        <v>C2</v>
      </c>
      <c r="H112" t="str">
        <f t="shared" si="16"/>
        <v>M3</v>
      </c>
      <c r="J112" s="2">
        <f t="shared" si="17"/>
        <v>28.287861545756282</v>
      </c>
      <c r="K112" s="2">
        <f t="shared" si="18"/>
        <v>28.029824561403508</v>
      </c>
      <c r="N112" t="str">
        <f t="shared" si="19"/>
        <v/>
      </c>
      <c r="O112" s="2">
        <f t="shared" si="20"/>
        <v>70.719653864390708</v>
      </c>
      <c r="P112" s="2">
        <f t="shared" si="21"/>
        <v>70.074561403508767</v>
      </c>
      <c r="S112" t="str">
        <f t="shared" si="22"/>
        <v/>
      </c>
    </row>
    <row r="113" spans="1:19" x14ac:dyDescent="0.25">
      <c r="A113" s="3" t="str">
        <f t="shared" si="13"/>
        <v>0x6F</v>
      </c>
      <c r="B113">
        <v>111</v>
      </c>
      <c r="C113">
        <f t="shared" si="14"/>
        <v>112</v>
      </c>
      <c r="D113">
        <f t="shared" si="23"/>
        <v>12768</v>
      </c>
      <c r="E113">
        <f t="shared" si="24"/>
        <v>3</v>
      </c>
      <c r="F113">
        <f t="shared" si="15"/>
        <v>3</v>
      </c>
      <c r="G113" t="str">
        <f t="shared" si="25"/>
        <v>C2</v>
      </c>
      <c r="H113" t="str">
        <f t="shared" si="16"/>
        <v>M3</v>
      </c>
      <c r="J113" s="2">
        <f t="shared" si="17"/>
        <v>28.035291353383457</v>
      </c>
      <c r="K113" s="2">
        <f t="shared" si="18"/>
        <v>27.779558270676691</v>
      </c>
      <c r="N113" t="str">
        <f t="shared" si="19"/>
        <v/>
      </c>
      <c r="O113" s="2">
        <f t="shared" si="20"/>
        <v>70.088228383458642</v>
      </c>
      <c r="P113" s="2">
        <f t="shared" si="21"/>
        <v>69.44889567669172</v>
      </c>
      <c r="S113" t="str">
        <f t="shared" si="22"/>
        <v/>
      </c>
    </row>
    <row r="114" spans="1:19" x14ac:dyDescent="0.25">
      <c r="A114" s="3" t="str">
        <f t="shared" si="13"/>
        <v>0x70</v>
      </c>
      <c r="B114">
        <v>112</v>
      </c>
      <c r="C114">
        <f t="shared" si="14"/>
        <v>113</v>
      </c>
      <c r="D114">
        <f t="shared" si="23"/>
        <v>12882</v>
      </c>
      <c r="E114">
        <f t="shared" si="24"/>
        <v>12</v>
      </c>
      <c r="F114">
        <f t="shared" si="15"/>
        <v>-3</v>
      </c>
      <c r="G114" t="str">
        <f t="shared" si="25"/>
        <v>C2</v>
      </c>
      <c r="H114" t="str">
        <f t="shared" si="16"/>
        <v>M3</v>
      </c>
      <c r="J114" s="2">
        <f t="shared" si="17"/>
        <v>27.787191429902187</v>
      </c>
      <c r="K114" s="2">
        <f t="shared" si="18"/>
        <v>27.533721471821146</v>
      </c>
      <c r="N114" t="str">
        <f t="shared" si="19"/>
        <v/>
      </c>
      <c r="O114" s="2">
        <f t="shared" si="20"/>
        <v>69.467978574755477</v>
      </c>
      <c r="P114" s="2">
        <f t="shared" si="21"/>
        <v>68.83430367955286</v>
      </c>
      <c r="S114" t="str">
        <f t="shared" si="22"/>
        <v/>
      </c>
    </row>
    <row r="115" spans="1:19" x14ac:dyDescent="0.25">
      <c r="A115" s="3" t="str">
        <f t="shared" si="13"/>
        <v>0x71</v>
      </c>
      <c r="B115">
        <v>113</v>
      </c>
      <c r="C115">
        <f t="shared" si="14"/>
        <v>114</v>
      </c>
      <c r="D115">
        <f t="shared" si="23"/>
        <v>12996</v>
      </c>
      <c r="E115">
        <f t="shared" si="24"/>
        <v>6</v>
      </c>
      <c r="F115">
        <f t="shared" si="15"/>
        <v>6</v>
      </c>
      <c r="G115" t="str">
        <f t="shared" si="25"/>
        <v>C2</v>
      </c>
      <c r="H115" t="str">
        <f t="shared" si="16"/>
        <v>M3</v>
      </c>
      <c r="J115" s="2">
        <f t="shared" si="17"/>
        <v>27.543444136657431</v>
      </c>
      <c r="K115" s="2">
        <f t="shared" si="18"/>
        <v>27.292197599261311</v>
      </c>
      <c r="N115" t="str">
        <f t="shared" si="19"/>
        <v/>
      </c>
      <c r="O115" s="2">
        <f t="shared" si="20"/>
        <v>68.858610341643583</v>
      </c>
      <c r="P115" s="2">
        <f t="shared" si="21"/>
        <v>68.230493998153278</v>
      </c>
      <c r="S115" t="str">
        <f t="shared" si="22"/>
        <v/>
      </c>
    </row>
    <row r="116" spans="1:19" x14ac:dyDescent="0.25">
      <c r="A116" s="3" t="str">
        <f t="shared" si="13"/>
        <v>0x72</v>
      </c>
      <c r="B116">
        <v>114</v>
      </c>
      <c r="C116">
        <f t="shared" si="14"/>
        <v>115</v>
      </c>
      <c r="D116">
        <f t="shared" si="23"/>
        <v>13110</v>
      </c>
      <c r="E116">
        <f t="shared" si="24"/>
        <v>0</v>
      </c>
      <c r="F116">
        <f t="shared" si="15"/>
        <v>0</v>
      </c>
      <c r="G116" t="str">
        <f t="shared" si="25"/>
        <v>C4</v>
      </c>
      <c r="H116" t="str">
        <f t="shared" si="16"/>
        <v>M3</v>
      </c>
      <c r="J116" s="2" t="str">
        <f t="shared" si="17"/>
        <v/>
      </c>
      <c r="K116" s="2" t="str">
        <f t="shared" si="18"/>
        <v/>
      </c>
      <c r="N116" t="str">
        <f t="shared" si="19"/>
        <v/>
      </c>
      <c r="O116" s="2">
        <f t="shared" si="20"/>
        <v>68.259839816933635</v>
      </c>
      <c r="P116" s="2">
        <f t="shared" si="21"/>
        <v>67.63718535469107</v>
      </c>
      <c r="S116" t="str">
        <f t="shared" si="22"/>
        <v/>
      </c>
    </row>
    <row r="117" spans="1:19" x14ac:dyDescent="0.25">
      <c r="A117" s="3" t="str">
        <f t="shared" si="13"/>
        <v>0x73</v>
      </c>
      <c r="B117">
        <v>115</v>
      </c>
      <c r="C117">
        <f t="shared" si="14"/>
        <v>116</v>
      </c>
      <c r="D117">
        <f t="shared" si="23"/>
        <v>13224</v>
      </c>
      <c r="E117">
        <f t="shared" si="24"/>
        <v>9</v>
      </c>
      <c r="F117">
        <f t="shared" si="15"/>
        <v>-6</v>
      </c>
      <c r="G117" t="str">
        <f t="shared" si="25"/>
        <v>C2</v>
      </c>
      <c r="H117" t="str">
        <f t="shared" si="16"/>
        <v>M3</v>
      </c>
      <c r="J117" s="2">
        <f t="shared" si="17"/>
        <v>27.068557168784029</v>
      </c>
      <c r="K117" s="2">
        <f t="shared" si="18"/>
        <v>26.821642468239563</v>
      </c>
      <c r="N117" t="str">
        <f t="shared" si="19"/>
        <v/>
      </c>
      <c r="O117" s="2">
        <f t="shared" si="20"/>
        <v>67.671392921960077</v>
      </c>
      <c r="P117" s="2">
        <f t="shared" si="21"/>
        <v>67.054106170598914</v>
      </c>
      <c r="S117" t="str">
        <f t="shared" si="22"/>
        <v/>
      </c>
    </row>
    <row r="118" spans="1:19" x14ac:dyDescent="0.25">
      <c r="A118" s="3" t="str">
        <f t="shared" si="13"/>
        <v>0x74</v>
      </c>
      <c r="B118">
        <v>116</v>
      </c>
      <c r="C118">
        <f t="shared" si="14"/>
        <v>117</v>
      </c>
      <c r="D118">
        <f t="shared" si="23"/>
        <v>13338</v>
      </c>
      <c r="E118">
        <f t="shared" si="24"/>
        <v>3</v>
      </c>
      <c r="F118">
        <f t="shared" si="15"/>
        <v>3</v>
      </c>
      <c r="G118" t="str">
        <f t="shared" si="25"/>
        <v>C2</v>
      </c>
      <c r="H118" t="str">
        <f t="shared" si="16"/>
        <v>M3</v>
      </c>
      <c r="J118" s="2">
        <f t="shared" si="17"/>
        <v>26.837201979307242</v>
      </c>
      <c r="K118" s="2">
        <f t="shared" si="18"/>
        <v>26.592397660818715</v>
      </c>
      <c r="N118" t="str">
        <f t="shared" si="19"/>
        <v/>
      </c>
      <c r="O118" s="2">
        <f t="shared" si="20"/>
        <v>67.093004948268103</v>
      </c>
      <c r="P118" s="2">
        <f t="shared" si="21"/>
        <v>66.480994152046776</v>
      </c>
      <c r="S118" t="str">
        <f t="shared" si="22"/>
        <v/>
      </c>
    </row>
    <row r="119" spans="1:19" x14ac:dyDescent="0.25">
      <c r="A119" s="3" t="str">
        <f t="shared" si="13"/>
        <v>0x75</v>
      </c>
      <c r="B119">
        <v>117</v>
      </c>
      <c r="C119">
        <f t="shared" si="14"/>
        <v>118</v>
      </c>
      <c r="D119">
        <f t="shared" si="23"/>
        <v>13452</v>
      </c>
      <c r="E119">
        <f t="shared" si="24"/>
        <v>12</v>
      </c>
      <c r="F119">
        <f t="shared" si="15"/>
        <v>-3</v>
      </c>
      <c r="G119" t="str">
        <f t="shared" si="25"/>
        <v>C2</v>
      </c>
      <c r="H119" t="str">
        <f t="shared" si="16"/>
        <v>M3</v>
      </c>
      <c r="J119" s="2">
        <f t="shared" si="17"/>
        <v>26.609768064228366</v>
      </c>
      <c r="K119" s="2">
        <f t="shared" si="18"/>
        <v>26.367038358608387</v>
      </c>
      <c r="N119" t="str">
        <f t="shared" si="19"/>
        <v/>
      </c>
      <c r="O119" s="2">
        <f t="shared" si="20"/>
        <v>66.524420160570912</v>
      </c>
      <c r="P119" s="2">
        <f t="shared" si="21"/>
        <v>65.917595896520965</v>
      </c>
      <c r="S119" t="str">
        <f t="shared" si="22"/>
        <v/>
      </c>
    </row>
    <row r="120" spans="1:19" x14ac:dyDescent="0.25">
      <c r="A120" s="3" t="str">
        <f t="shared" si="13"/>
        <v>0x76</v>
      </c>
      <c r="B120">
        <v>118</v>
      </c>
      <c r="C120">
        <f t="shared" si="14"/>
        <v>119</v>
      </c>
      <c r="D120">
        <f t="shared" si="23"/>
        <v>13566</v>
      </c>
      <c r="E120">
        <f t="shared" si="24"/>
        <v>6</v>
      </c>
      <c r="F120">
        <f t="shared" si="15"/>
        <v>6</v>
      </c>
      <c r="G120" t="str">
        <f t="shared" si="25"/>
        <v>C2</v>
      </c>
      <c r="H120" t="str">
        <f t="shared" si="16"/>
        <v>M3</v>
      </c>
      <c r="J120" s="2">
        <f t="shared" si="17"/>
        <v>26.38615656789031</v>
      </c>
      <c r="K120" s="2">
        <f t="shared" si="18"/>
        <v>26.14546660769571</v>
      </c>
      <c r="N120" t="str">
        <f t="shared" si="19"/>
        <v/>
      </c>
      <c r="O120" s="2">
        <f t="shared" si="20"/>
        <v>65.96539141972579</v>
      </c>
      <c r="P120" s="2">
        <f t="shared" si="21"/>
        <v>65.363666519239274</v>
      </c>
      <c r="S120" t="str">
        <f t="shared" si="22"/>
        <v/>
      </c>
    </row>
    <row r="121" spans="1:19" x14ac:dyDescent="0.25">
      <c r="A121" s="3" t="str">
        <f t="shared" si="13"/>
        <v>0x77</v>
      </c>
      <c r="B121">
        <v>119</v>
      </c>
      <c r="C121">
        <f t="shared" si="14"/>
        <v>120</v>
      </c>
      <c r="D121">
        <f t="shared" si="23"/>
        <v>13680</v>
      </c>
      <c r="E121">
        <f t="shared" si="24"/>
        <v>0</v>
      </c>
      <c r="F121">
        <f t="shared" si="15"/>
        <v>0</v>
      </c>
      <c r="G121" t="str">
        <f t="shared" si="25"/>
        <v>C4</v>
      </c>
      <c r="H121" t="str">
        <f t="shared" si="16"/>
        <v>M3</v>
      </c>
      <c r="J121" s="2" t="str">
        <f t="shared" si="17"/>
        <v/>
      </c>
      <c r="K121" s="2" t="str">
        <f t="shared" si="18"/>
        <v/>
      </c>
      <c r="N121" t="str">
        <f t="shared" si="19"/>
        <v/>
      </c>
      <c r="O121" s="2">
        <f t="shared" si="20"/>
        <v>65.415679824561408</v>
      </c>
      <c r="P121" s="2">
        <f t="shared" si="21"/>
        <v>64.818969298245605</v>
      </c>
      <c r="S121" t="str">
        <f t="shared" si="22"/>
        <v/>
      </c>
    </row>
    <row r="122" spans="1:19" x14ac:dyDescent="0.25">
      <c r="A122" s="3" t="str">
        <f t="shared" si="13"/>
        <v>0x78</v>
      </c>
      <c r="B122">
        <v>120</v>
      </c>
      <c r="C122">
        <f t="shared" si="14"/>
        <v>121</v>
      </c>
      <c r="D122">
        <f t="shared" si="23"/>
        <v>13794</v>
      </c>
      <c r="E122">
        <f t="shared" si="24"/>
        <v>9</v>
      </c>
      <c r="F122">
        <f t="shared" si="15"/>
        <v>-6</v>
      </c>
      <c r="G122" t="str">
        <f t="shared" si="25"/>
        <v>C2</v>
      </c>
      <c r="H122" t="str">
        <f t="shared" si="16"/>
        <v>M3</v>
      </c>
      <c r="J122" s="2">
        <f t="shared" si="17"/>
        <v>25.950021748586341</v>
      </c>
      <c r="K122" s="2">
        <f t="shared" si="18"/>
        <v>25.713310134841237</v>
      </c>
      <c r="N122" t="str">
        <f t="shared" si="19"/>
        <v/>
      </c>
      <c r="O122" s="2">
        <f t="shared" si="20"/>
        <v>64.875054371465851</v>
      </c>
      <c r="P122" s="2">
        <f t="shared" si="21"/>
        <v>64.283275337103092</v>
      </c>
      <c r="S122" t="str">
        <f t="shared" si="22"/>
        <v/>
      </c>
    </row>
    <row r="123" spans="1:19" x14ac:dyDescent="0.25">
      <c r="A123" s="3" t="str">
        <f t="shared" si="13"/>
        <v>0x79</v>
      </c>
      <c r="B123">
        <v>121</v>
      </c>
      <c r="C123">
        <f t="shared" si="14"/>
        <v>122</v>
      </c>
      <c r="D123">
        <f t="shared" si="23"/>
        <v>13908</v>
      </c>
      <c r="E123">
        <f t="shared" si="24"/>
        <v>3</v>
      </c>
      <c r="F123">
        <f t="shared" si="15"/>
        <v>3</v>
      </c>
      <c r="G123" t="str">
        <f t="shared" si="25"/>
        <v>C2</v>
      </c>
      <c r="H123" t="str">
        <f t="shared" si="16"/>
        <v>M3</v>
      </c>
      <c r="J123" s="2">
        <f t="shared" si="17"/>
        <v>25.737316652286452</v>
      </c>
      <c r="K123" s="2">
        <f t="shared" si="18"/>
        <v>25.502545297670405</v>
      </c>
      <c r="N123" t="str">
        <f t="shared" si="19"/>
        <v/>
      </c>
      <c r="O123" s="2">
        <f t="shared" si="20"/>
        <v>64.343291630716138</v>
      </c>
      <c r="P123" s="2">
        <f t="shared" si="21"/>
        <v>63.756363244176008</v>
      </c>
      <c r="S123" t="str">
        <f t="shared" si="22"/>
        <v/>
      </c>
    </row>
    <row r="124" spans="1:19" x14ac:dyDescent="0.25">
      <c r="A124" s="3" t="str">
        <f t="shared" si="13"/>
        <v>0x7A</v>
      </c>
      <c r="B124">
        <v>122</v>
      </c>
      <c r="C124">
        <f t="shared" si="14"/>
        <v>123</v>
      </c>
      <c r="D124">
        <f t="shared" si="23"/>
        <v>14022</v>
      </c>
      <c r="E124">
        <f t="shared" si="24"/>
        <v>12</v>
      </c>
      <c r="F124">
        <f t="shared" si="15"/>
        <v>-3</v>
      </c>
      <c r="G124" t="str">
        <f t="shared" si="25"/>
        <v>C2</v>
      </c>
      <c r="H124" t="str">
        <f t="shared" si="16"/>
        <v>M3</v>
      </c>
      <c r="J124" s="2">
        <f t="shared" si="17"/>
        <v>25.528070175438593</v>
      </c>
      <c r="K124" s="2">
        <f t="shared" si="18"/>
        <v>25.29520753102268</v>
      </c>
      <c r="N124" t="str">
        <f t="shared" si="19"/>
        <v/>
      </c>
      <c r="O124" s="2">
        <f t="shared" si="20"/>
        <v>63.820175438596493</v>
      </c>
      <c r="P124" s="2">
        <f t="shared" si="21"/>
        <v>63.238018827556694</v>
      </c>
      <c r="S124" t="str">
        <f t="shared" si="22"/>
        <v/>
      </c>
    </row>
    <row r="125" spans="1:19" x14ac:dyDescent="0.25">
      <c r="A125" s="3" t="str">
        <f t="shared" si="13"/>
        <v>0x7B</v>
      </c>
      <c r="B125">
        <v>123</v>
      </c>
      <c r="C125">
        <f t="shared" si="14"/>
        <v>124</v>
      </c>
      <c r="D125">
        <f t="shared" si="23"/>
        <v>14136</v>
      </c>
      <c r="E125">
        <f t="shared" si="24"/>
        <v>6</v>
      </c>
      <c r="F125">
        <f t="shared" si="15"/>
        <v>6</v>
      </c>
      <c r="G125" t="str">
        <f t="shared" si="25"/>
        <v>C2</v>
      </c>
      <c r="H125" t="str">
        <f t="shared" si="16"/>
        <v>M3</v>
      </c>
      <c r="J125" s="2">
        <f t="shared" si="17"/>
        <v>25.322198641765702</v>
      </c>
      <c r="K125" s="2">
        <f t="shared" si="18"/>
        <v>25.091213921901527</v>
      </c>
      <c r="N125" t="str">
        <f t="shared" si="19"/>
        <v/>
      </c>
      <c r="O125" s="2">
        <f t="shared" si="20"/>
        <v>63.305496604414259</v>
      </c>
      <c r="P125" s="2">
        <f t="shared" si="21"/>
        <v>62.728034804753818</v>
      </c>
      <c r="S125" t="str">
        <f t="shared" si="22"/>
        <v/>
      </c>
    </row>
    <row r="126" spans="1:19" x14ac:dyDescent="0.25">
      <c r="A126" s="3" t="str">
        <f t="shared" si="13"/>
        <v>0x7C</v>
      </c>
      <c r="B126">
        <v>124</v>
      </c>
      <c r="C126">
        <f t="shared" si="14"/>
        <v>125</v>
      </c>
      <c r="D126">
        <f t="shared" si="23"/>
        <v>14250</v>
      </c>
      <c r="E126">
        <f t="shared" si="24"/>
        <v>0</v>
      </c>
      <c r="F126">
        <f t="shared" si="15"/>
        <v>0</v>
      </c>
      <c r="G126" t="str">
        <f t="shared" si="25"/>
        <v>C4</v>
      </c>
      <c r="H126" t="str">
        <f t="shared" si="16"/>
        <v>M3</v>
      </c>
      <c r="J126" s="2" t="str">
        <f t="shared" si="17"/>
        <v/>
      </c>
      <c r="K126" s="2" t="str">
        <f t="shared" si="18"/>
        <v/>
      </c>
      <c r="N126" t="str">
        <f t="shared" si="19"/>
        <v/>
      </c>
      <c r="O126" s="2">
        <f t="shared" si="20"/>
        <v>62.799052631578945</v>
      </c>
      <c r="P126" s="2">
        <f t="shared" si="21"/>
        <v>62.226210526315789</v>
      </c>
      <c r="S126" t="str">
        <f t="shared" si="22"/>
        <v/>
      </c>
    </row>
    <row r="127" spans="1:19" x14ac:dyDescent="0.25">
      <c r="A127" s="3" t="str">
        <f t="shared" si="13"/>
        <v>0x7D</v>
      </c>
      <c r="B127">
        <v>125</v>
      </c>
      <c r="C127">
        <f t="shared" si="14"/>
        <v>126</v>
      </c>
      <c r="D127">
        <f t="shared" si="23"/>
        <v>14364</v>
      </c>
      <c r="E127">
        <f t="shared" si="24"/>
        <v>9</v>
      </c>
      <c r="F127">
        <f t="shared" si="15"/>
        <v>-6</v>
      </c>
      <c r="G127" t="str">
        <f t="shared" si="25"/>
        <v>C2</v>
      </c>
      <c r="H127" t="str">
        <f t="shared" si="16"/>
        <v>M3</v>
      </c>
      <c r="J127" s="2">
        <f t="shared" si="17"/>
        <v>24.920258980785295</v>
      </c>
      <c r="K127" s="2">
        <f t="shared" si="18"/>
        <v>24.692940685045947</v>
      </c>
      <c r="N127" t="str">
        <f t="shared" si="19"/>
        <v/>
      </c>
      <c r="O127" s="2">
        <f t="shared" si="20"/>
        <v>62.300647451963243</v>
      </c>
      <c r="P127" s="2">
        <f t="shared" si="21"/>
        <v>61.732351712614864</v>
      </c>
      <c r="S127" t="str">
        <f t="shared" si="22"/>
        <v/>
      </c>
    </row>
    <row r="128" spans="1:19" x14ac:dyDescent="0.25">
      <c r="A128" s="3" t="str">
        <f t="shared" si="13"/>
        <v>0x7E</v>
      </c>
      <c r="B128">
        <v>126</v>
      </c>
      <c r="C128">
        <f t="shared" si="14"/>
        <v>127</v>
      </c>
      <c r="D128">
        <f t="shared" si="23"/>
        <v>14478</v>
      </c>
      <c r="E128">
        <f t="shared" si="24"/>
        <v>3</v>
      </c>
      <c r="F128">
        <f t="shared" si="15"/>
        <v>3</v>
      </c>
      <c r="G128" t="str">
        <f t="shared" si="25"/>
        <v>C2</v>
      </c>
      <c r="H128" t="str">
        <f t="shared" si="16"/>
        <v>M3</v>
      </c>
      <c r="J128" s="2">
        <f t="shared" si="17"/>
        <v>24.724036469125569</v>
      </c>
      <c r="K128" s="2">
        <f t="shared" si="18"/>
        <v>24.498508081226689</v>
      </c>
      <c r="N128" t="str">
        <f t="shared" si="19"/>
        <v/>
      </c>
      <c r="O128" s="2">
        <f t="shared" si="20"/>
        <v>61.810091172813927</v>
      </c>
      <c r="P128" s="2">
        <f t="shared" si="21"/>
        <v>61.246270203066722</v>
      </c>
      <c r="S128" t="str">
        <f t="shared" si="22"/>
        <v/>
      </c>
    </row>
    <row r="129" spans="1:19" x14ac:dyDescent="0.25">
      <c r="A129" s="3" t="str">
        <f t="shared" si="13"/>
        <v>0x7F</v>
      </c>
      <c r="B129">
        <v>127</v>
      </c>
      <c r="C129">
        <f t="shared" si="14"/>
        <v>128</v>
      </c>
      <c r="D129">
        <f t="shared" si="23"/>
        <v>14592</v>
      </c>
      <c r="E129">
        <f t="shared" si="24"/>
        <v>12</v>
      </c>
      <c r="F129">
        <f t="shared" si="15"/>
        <v>-3</v>
      </c>
      <c r="G129" t="str">
        <f t="shared" si="25"/>
        <v>C2</v>
      </c>
      <c r="H129" t="str">
        <f t="shared" si="16"/>
        <v>M3</v>
      </c>
      <c r="J129" s="2">
        <f t="shared" si="17"/>
        <v>24.530879934210525</v>
      </c>
      <c r="K129" s="2">
        <f t="shared" si="18"/>
        <v>24.307113486842105</v>
      </c>
      <c r="N129" t="str">
        <f t="shared" si="19"/>
        <v/>
      </c>
      <c r="O129" s="2">
        <f t="shared" si="20"/>
        <v>61.327199835526315</v>
      </c>
      <c r="P129" s="2">
        <f t="shared" si="21"/>
        <v>60.76778371710526</v>
      </c>
      <c r="S129" t="str">
        <f t="shared" si="22"/>
        <v/>
      </c>
    </row>
    <row r="130" spans="1:19" x14ac:dyDescent="0.25">
      <c r="A130" s="3" t="str">
        <f t="shared" ref="A130:A193" si="26">_xlfn.CONCAT("0x",DEC2HEX(B130,2))</f>
        <v>0x80</v>
      </c>
      <c r="B130">
        <v>128</v>
      </c>
      <c r="C130">
        <f t="shared" ref="C130:C193" si="27">B130+1</f>
        <v>129</v>
      </c>
      <c r="D130">
        <f t="shared" si="23"/>
        <v>14706</v>
      </c>
      <c r="E130">
        <f t="shared" si="24"/>
        <v>6</v>
      </c>
      <c r="F130">
        <f t="shared" ref="F130:F193" si="28">IF(E130&lt;8,E130,E130-15)</f>
        <v>6</v>
      </c>
      <c r="G130" t="str">
        <f t="shared" si="25"/>
        <v>C2</v>
      </c>
      <c r="H130" t="str">
        <f t="shared" ref="H130:H193" si="29">IF(MOD(C130 * 114,3) = 0,"M3","")</f>
        <v>M3</v>
      </c>
      <c r="J130" s="2">
        <f t="shared" ref="J130:J193" si="30">IF(AND(MOD(E130,3)=0,E130&lt;&gt;0),1789773/114/5/C130,"")</f>
        <v>24.340718074255403</v>
      </c>
      <c r="K130" s="2">
        <f t="shared" ref="K130:K193" si="31">IF(AND(MOD(E130,3)=0,E130&lt;&gt;0),1773447/114/5/C130,"")</f>
        <v>24.118686250509995</v>
      </c>
      <c r="N130" t="str">
        <f t="shared" ref="N130:N193" si="32">IF(ISBLANK(M130),"",A130)</f>
        <v/>
      </c>
      <c r="O130" s="2">
        <f t="shared" ref="O130:O193" si="33">1789773/114/2/C130</f>
        <v>60.851795185638515</v>
      </c>
      <c r="P130" s="2">
        <f t="shared" ref="P130:P193" si="34">1773447/114/2/C130</f>
        <v>60.296715626274988</v>
      </c>
      <c r="S130" t="str">
        <f t="shared" ref="S130:S193" si="35">IF(ISBLANK(R130),"",A130)</f>
        <v/>
      </c>
    </row>
    <row r="131" spans="1:19" x14ac:dyDescent="0.25">
      <c r="A131" s="3" t="str">
        <f t="shared" si="26"/>
        <v>0x81</v>
      </c>
      <c r="B131">
        <v>129</v>
      </c>
      <c r="C131">
        <f t="shared" si="27"/>
        <v>130</v>
      </c>
      <c r="D131">
        <f t="shared" ref="D131:D194" si="36">C131 * 114</f>
        <v>14820</v>
      </c>
      <c r="E131">
        <f t="shared" ref="E131:E194" si="37">MOD(D131,15)</f>
        <v>0</v>
      </c>
      <c r="F131">
        <f t="shared" si="28"/>
        <v>0</v>
      </c>
      <c r="G131" t="str">
        <f t="shared" ref="G131:G194" si="38">IF(E131=0,"C4",IF(MOD(D131,3)=0,"C2",IF(MOD(D131,5)=0,"C3","C1")))</f>
        <v>C4</v>
      </c>
      <c r="H131" t="str">
        <f t="shared" si="29"/>
        <v>M3</v>
      </c>
      <c r="J131" s="2" t="str">
        <f t="shared" si="30"/>
        <v/>
      </c>
      <c r="K131" s="2" t="str">
        <f t="shared" si="31"/>
        <v/>
      </c>
      <c r="N131" t="str">
        <f t="shared" si="32"/>
        <v/>
      </c>
      <c r="O131" s="2">
        <f t="shared" si="33"/>
        <v>60.383704453441297</v>
      </c>
      <c r="P131" s="2">
        <f t="shared" si="34"/>
        <v>59.8328947368421</v>
      </c>
      <c r="S131" t="str">
        <f t="shared" si="35"/>
        <v/>
      </c>
    </row>
    <row r="132" spans="1:19" x14ac:dyDescent="0.25">
      <c r="A132" s="3" t="str">
        <f t="shared" si="26"/>
        <v>0x82</v>
      </c>
      <c r="B132">
        <v>130</v>
      </c>
      <c r="C132">
        <f t="shared" si="27"/>
        <v>131</v>
      </c>
      <c r="D132">
        <f t="shared" si="36"/>
        <v>14934</v>
      </c>
      <c r="E132">
        <f t="shared" si="37"/>
        <v>9</v>
      </c>
      <c r="F132">
        <f t="shared" si="28"/>
        <v>-6</v>
      </c>
      <c r="G132" t="str">
        <f t="shared" si="38"/>
        <v>C2</v>
      </c>
      <c r="H132" t="str">
        <f t="shared" si="29"/>
        <v>M3</v>
      </c>
      <c r="J132" s="2">
        <f t="shared" si="30"/>
        <v>23.969104057854558</v>
      </c>
      <c r="K132" s="2">
        <f t="shared" si="31"/>
        <v>23.750462032944959</v>
      </c>
      <c r="N132" t="str">
        <f t="shared" si="32"/>
        <v/>
      </c>
      <c r="O132" s="2">
        <f t="shared" si="33"/>
        <v>59.922760144636399</v>
      </c>
      <c r="P132" s="2">
        <f t="shared" si="34"/>
        <v>59.376155082362395</v>
      </c>
      <c r="S132" t="str">
        <f t="shared" si="35"/>
        <v/>
      </c>
    </row>
    <row r="133" spans="1:19" x14ac:dyDescent="0.25">
      <c r="A133" s="3" t="str">
        <f t="shared" si="26"/>
        <v>0x83</v>
      </c>
      <c r="B133">
        <v>131</v>
      </c>
      <c r="C133">
        <f t="shared" si="27"/>
        <v>132</v>
      </c>
      <c r="D133">
        <f t="shared" si="36"/>
        <v>15048</v>
      </c>
      <c r="E133">
        <f t="shared" si="37"/>
        <v>3</v>
      </c>
      <c r="F133">
        <f t="shared" si="28"/>
        <v>3</v>
      </c>
      <c r="G133" t="str">
        <f t="shared" si="38"/>
        <v>C2</v>
      </c>
      <c r="H133" t="str">
        <f t="shared" si="29"/>
        <v>M3</v>
      </c>
      <c r="J133" s="2">
        <f t="shared" si="30"/>
        <v>23.787519936204145</v>
      </c>
      <c r="K133" s="2">
        <f t="shared" si="31"/>
        <v>23.570534290271134</v>
      </c>
      <c r="N133" t="str">
        <f t="shared" si="32"/>
        <v/>
      </c>
      <c r="O133" s="2">
        <f t="shared" si="33"/>
        <v>59.468799840510364</v>
      </c>
      <c r="P133" s="2">
        <f t="shared" si="34"/>
        <v>58.926335725677831</v>
      </c>
      <c r="S133" t="str">
        <f t="shared" si="35"/>
        <v/>
      </c>
    </row>
    <row r="134" spans="1:19" x14ac:dyDescent="0.25">
      <c r="A134" s="3" t="str">
        <f t="shared" si="26"/>
        <v>0x84</v>
      </c>
      <c r="B134">
        <v>132</v>
      </c>
      <c r="C134">
        <f t="shared" si="27"/>
        <v>133</v>
      </c>
      <c r="D134">
        <f t="shared" si="36"/>
        <v>15162</v>
      </c>
      <c r="E134">
        <f t="shared" si="37"/>
        <v>12</v>
      </c>
      <c r="F134">
        <f t="shared" si="28"/>
        <v>-3</v>
      </c>
      <c r="G134" t="str">
        <f t="shared" si="38"/>
        <v>C2</v>
      </c>
      <c r="H134" t="str">
        <f t="shared" si="29"/>
        <v>M3</v>
      </c>
      <c r="J134" s="2">
        <f t="shared" si="30"/>
        <v>23.608666402849227</v>
      </c>
      <c r="K134" s="2">
        <f t="shared" si="31"/>
        <v>23.393312227938267</v>
      </c>
      <c r="N134" t="str">
        <f t="shared" si="32"/>
        <v/>
      </c>
      <c r="O134" s="2">
        <f t="shared" si="33"/>
        <v>59.021666007123073</v>
      </c>
      <c r="P134" s="2">
        <f t="shared" si="34"/>
        <v>58.483280569845661</v>
      </c>
      <c r="S134" t="str">
        <f t="shared" si="35"/>
        <v/>
      </c>
    </row>
    <row r="135" spans="1:19" x14ac:dyDescent="0.25">
      <c r="A135" s="3" t="str">
        <f t="shared" si="26"/>
        <v>0x85</v>
      </c>
      <c r="B135">
        <v>133</v>
      </c>
      <c r="C135">
        <f t="shared" si="27"/>
        <v>134</v>
      </c>
      <c r="D135">
        <f t="shared" si="36"/>
        <v>15276</v>
      </c>
      <c r="E135">
        <f t="shared" si="37"/>
        <v>6</v>
      </c>
      <c r="F135">
        <f t="shared" si="28"/>
        <v>6</v>
      </c>
      <c r="G135" t="str">
        <f t="shared" si="38"/>
        <v>C2</v>
      </c>
      <c r="H135" t="str">
        <f t="shared" si="29"/>
        <v>M3</v>
      </c>
      <c r="J135" s="2">
        <f t="shared" si="30"/>
        <v>23.432482325216025</v>
      </c>
      <c r="K135" s="2">
        <f t="shared" si="31"/>
        <v>23.218735271013355</v>
      </c>
      <c r="N135" t="str">
        <f t="shared" si="32"/>
        <v/>
      </c>
      <c r="O135" s="2">
        <f t="shared" si="33"/>
        <v>58.581205813040064</v>
      </c>
      <c r="P135" s="2">
        <f t="shared" si="34"/>
        <v>58.046838177533381</v>
      </c>
      <c r="S135" t="str">
        <f t="shared" si="35"/>
        <v/>
      </c>
    </row>
    <row r="136" spans="1:19" x14ac:dyDescent="0.25">
      <c r="A136" s="3" t="str">
        <f t="shared" si="26"/>
        <v>0x86</v>
      </c>
      <c r="B136">
        <v>134</v>
      </c>
      <c r="C136">
        <f t="shared" si="27"/>
        <v>135</v>
      </c>
      <c r="D136">
        <f t="shared" si="36"/>
        <v>15390</v>
      </c>
      <c r="E136">
        <f t="shared" si="37"/>
        <v>0</v>
      </c>
      <c r="F136">
        <f t="shared" si="28"/>
        <v>0</v>
      </c>
      <c r="G136" t="str">
        <f t="shared" si="38"/>
        <v>C4</v>
      </c>
      <c r="H136" t="str">
        <f t="shared" si="29"/>
        <v>M3</v>
      </c>
      <c r="J136" s="2" t="str">
        <f t="shared" si="30"/>
        <v/>
      </c>
      <c r="K136" s="2" t="str">
        <f t="shared" si="31"/>
        <v/>
      </c>
      <c r="N136" t="str">
        <f t="shared" si="32"/>
        <v/>
      </c>
      <c r="O136" s="2">
        <f t="shared" si="33"/>
        <v>58.147270955165695</v>
      </c>
      <c r="P136" s="2">
        <f t="shared" si="34"/>
        <v>57.616861598440543</v>
      </c>
      <c r="S136" t="str">
        <f t="shared" si="35"/>
        <v/>
      </c>
    </row>
    <row r="137" spans="1:19" x14ac:dyDescent="0.25">
      <c r="A137" s="3" t="str">
        <f t="shared" si="26"/>
        <v>0x87</v>
      </c>
      <c r="B137">
        <v>135</v>
      </c>
      <c r="C137">
        <f t="shared" si="27"/>
        <v>136</v>
      </c>
      <c r="D137">
        <f t="shared" si="36"/>
        <v>15504</v>
      </c>
      <c r="E137">
        <f t="shared" si="37"/>
        <v>9</v>
      </c>
      <c r="F137">
        <f t="shared" si="28"/>
        <v>-6</v>
      </c>
      <c r="G137" t="str">
        <f t="shared" si="38"/>
        <v>C2</v>
      </c>
      <c r="H137" t="str">
        <f t="shared" si="29"/>
        <v>M3</v>
      </c>
      <c r="J137" s="2">
        <f t="shared" si="30"/>
        <v>23.087886996904022</v>
      </c>
      <c r="K137" s="2">
        <f t="shared" si="31"/>
        <v>22.877283281733746</v>
      </c>
      <c r="N137" t="str">
        <f t="shared" si="32"/>
        <v/>
      </c>
      <c r="O137" s="2">
        <f t="shared" si="33"/>
        <v>57.71971749226006</v>
      </c>
      <c r="P137" s="2">
        <f t="shared" si="34"/>
        <v>57.193208204334361</v>
      </c>
      <c r="S137" t="str">
        <f t="shared" si="35"/>
        <v/>
      </c>
    </row>
    <row r="138" spans="1:19" x14ac:dyDescent="0.25">
      <c r="A138" s="3" t="str">
        <f t="shared" si="26"/>
        <v>0x88</v>
      </c>
      <c r="B138">
        <v>136</v>
      </c>
      <c r="C138">
        <f t="shared" si="27"/>
        <v>137</v>
      </c>
      <c r="D138">
        <f t="shared" si="36"/>
        <v>15618</v>
      </c>
      <c r="E138">
        <f t="shared" si="37"/>
        <v>3</v>
      </c>
      <c r="F138">
        <f t="shared" si="28"/>
        <v>3</v>
      </c>
      <c r="G138" t="str">
        <f t="shared" si="38"/>
        <v>C2</v>
      </c>
      <c r="H138" t="str">
        <f t="shared" si="29"/>
        <v>M3</v>
      </c>
      <c r="J138" s="2">
        <f t="shared" si="30"/>
        <v>22.919362274298884</v>
      </c>
      <c r="K138" s="2">
        <f t="shared" si="31"/>
        <v>22.710295812524009</v>
      </c>
      <c r="N138" t="str">
        <f t="shared" si="32"/>
        <v/>
      </c>
      <c r="O138" s="2">
        <f t="shared" si="33"/>
        <v>57.298405685747213</v>
      </c>
      <c r="P138" s="2">
        <f t="shared" si="34"/>
        <v>56.775739531310023</v>
      </c>
      <c r="S138" t="str">
        <f t="shared" si="35"/>
        <v/>
      </c>
    </row>
    <row r="139" spans="1:19" x14ac:dyDescent="0.25">
      <c r="A139" s="3" t="str">
        <f t="shared" si="26"/>
        <v>0x89</v>
      </c>
      <c r="B139">
        <v>137</v>
      </c>
      <c r="C139">
        <f t="shared" si="27"/>
        <v>138</v>
      </c>
      <c r="D139">
        <f t="shared" si="36"/>
        <v>15732</v>
      </c>
      <c r="E139">
        <f t="shared" si="37"/>
        <v>12</v>
      </c>
      <c r="F139">
        <f t="shared" si="28"/>
        <v>-3</v>
      </c>
      <c r="G139" t="str">
        <f t="shared" si="38"/>
        <v>C2</v>
      </c>
      <c r="H139" t="str">
        <f t="shared" si="29"/>
        <v>M3</v>
      </c>
      <c r="J139" s="2">
        <f t="shared" si="30"/>
        <v>22.753279938977879</v>
      </c>
      <c r="K139" s="2">
        <f t="shared" si="31"/>
        <v>22.545728451563694</v>
      </c>
      <c r="N139" t="str">
        <f t="shared" si="32"/>
        <v/>
      </c>
      <c r="O139" s="2">
        <f t="shared" si="33"/>
        <v>56.8831998474447</v>
      </c>
      <c r="P139" s="2">
        <f t="shared" si="34"/>
        <v>56.364321128909225</v>
      </c>
      <c r="S139" t="str">
        <f t="shared" si="35"/>
        <v/>
      </c>
    </row>
    <row r="140" spans="1:19" x14ac:dyDescent="0.25">
      <c r="A140" s="3" t="str">
        <f t="shared" si="26"/>
        <v>0x8A</v>
      </c>
      <c r="B140">
        <v>138</v>
      </c>
      <c r="C140">
        <f t="shared" si="27"/>
        <v>139</v>
      </c>
      <c r="D140">
        <f t="shared" si="36"/>
        <v>15846</v>
      </c>
      <c r="E140">
        <f t="shared" si="37"/>
        <v>6</v>
      </c>
      <c r="F140">
        <f t="shared" si="28"/>
        <v>6</v>
      </c>
      <c r="G140" t="str">
        <f t="shared" si="38"/>
        <v>C2</v>
      </c>
      <c r="H140" t="str">
        <f t="shared" si="29"/>
        <v>M3</v>
      </c>
      <c r="J140" s="2">
        <f t="shared" si="30"/>
        <v>22.589587277546382</v>
      </c>
      <c r="K140" s="2">
        <f t="shared" si="31"/>
        <v>22.383528966300645</v>
      </c>
      <c r="N140" t="str">
        <f t="shared" si="32"/>
        <v/>
      </c>
      <c r="O140" s="2">
        <f t="shared" si="33"/>
        <v>56.473968193865957</v>
      </c>
      <c r="P140" s="2">
        <f t="shared" si="34"/>
        <v>55.958822415751605</v>
      </c>
      <c r="S140" t="str">
        <f t="shared" si="35"/>
        <v/>
      </c>
    </row>
    <row r="141" spans="1:19" x14ac:dyDescent="0.25">
      <c r="A141" s="3" t="str">
        <f t="shared" si="26"/>
        <v>0x8B</v>
      </c>
      <c r="B141">
        <v>139</v>
      </c>
      <c r="C141">
        <f t="shared" si="27"/>
        <v>140</v>
      </c>
      <c r="D141">
        <f t="shared" si="36"/>
        <v>15960</v>
      </c>
      <c r="E141">
        <f t="shared" si="37"/>
        <v>0</v>
      </c>
      <c r="F141">
        <f t="shared" si="28"/>
        <v>0</v>
      </c>
      <c r="G141" t="str">
        <f t="shared" si="38"/>
        <v>C4</v>
      </c>
      <c r="H141" t="str">
        <f t="shared" si="29"/>
        <v>M3</v>
      </c>
      <c r="J141" s="2" t="str">
        <f t="shared" si="30"/>
        <v/>
      </c>
      <c r="K141" s="2" t="str">
        <f t="shared" si="31"/>
        <v/>
      </c>
      <c r="N141" t="str">
        <f t="shared" si="32"/>
        <v/>
      </c>
      <c r="O141" s="2">
        <f t="shared" si="33"/>
        <v>56.070582706766913</v>
      </c>
      <c r="P141" s="2">
        <f t="shared" si="34"/>
        <v>55.559116541353383</v>
      </c>
      <c r="S141" t="str">
        <f t="shared" si="35"/>
        <v/>
      </c>
    </row>
    <row r="142" spans="1:19" x14ac:dyDescent="0.25">
      <c r="A142" s="3" t="str">
        <f t="shared" si="26"/>
        <v>0x8C</v>
      </c>
      <c r="B142">
        <v>140</v>
      </c>
      <c r="C142">
        <f t="shared" si="27"/>
        <v>141</v>
      </c>
      <c r="D142">
        <f t="shared" si="36"/>
        <v>16074</v>
      </c>
      <c r="E142">
        <f t="shared" si="37"/>
        <v>9</v>
      </c>
      <c r="F142">
        <f t="shared" si="28"/>
        <v>-6</v>
      </c>
      <c r="G142" t="str">
        <f t="shared" si="38"/>
        <v>C2</v>
      </c>
      <c r="H142" t="str">
        <f t="shared" si="29"/>
        <v>M3</v>
      </c>
      <c r="J142" s="2">
        <f t="shared" si="30"/>
        <v>22.269167599850689</v>
      </c>
      <c r="K142" s="2">
        <f t="shared" si="31"/>
        <v>22.066032101530421</v>
      </c>
      <c r="N142" t="str">
        <f t="shared" si="32"/>
        <v/>
      </c>
      <c r="O142" s="2">
        <f t="shared" si="33"/>
        <v>55.672918999626724</v>
      </c>
      <c r="P142" s="2">
        <f t="shared" si="34"/>
        <v>55.165080253826055</v>
      </c>
      <c r="S142" t="str">
        <f t="shared" si="35"/>
        <v/>
      </c>
    </row>
    <row r="143" spans="1:19" x14ac:dyDescent="0.25">
      <c r="A143" s="3" t="str">
        <f t="shared" si="26"/>
        <v>0x8D</v>
      </c>
      <c r="B143">
        <v>141</v>
      </c>
      <c r="C143">
        <f t="shared" si="27"/>
        <v>142</v>
      </c>
      <c r="D143">
        <f t="shared" si="36"/>
        <v>16188</v>
      </c>
      <c r="E143">
        <f t="shared" si="37"/>
        <v>3</v>
      </c>
      <c r="F143">
        <f t="shared" si="28"/>
        <v>3</v>
      </c>
      <c r="G143" t="str">
        <f t="shared" si="38"/>
        <v>C2</v>
      </c>
      <c r="H143" t="str">
        <f t="shared" si="29"/>
        <v>M3</v>
      </c>
      <c r="J143" s="2">
        <f t="shared" si="30"/>
        <v>22.112342475908079</v>
      </c>
      <c r="K143" s="2">
        <f t="shared" si="31"/>
        <v>21.910637509266124</v>
      </c>
      <c r="N143" t="str">
        <f t="shared" si="32"/>
        <v/>
      </c>
      <c r="O143" s="2">
        <f t="shared" si="33"/>
        <v>55.280856189770198</v>
      </c>
      <c r="P143" s="2">
        <f t="shared" si="34"/>
        <v>54.776593773165303</v>
      </c>
      <c r="S143" t="str">
        <f t="shared" si="35"/>
        <v/>
      </c>
    </row>
    <row r="144" spans="1:19" x14ac:dyDescent="0.25">
      <c r="A144" s="3" t="str">
        <f t="shared" si="26"/>
        <v>0x8E</v>
      </c>
      <c r="B144">
        <v>142</v>
      </c>
      <c r="C144">
        <f t="shared" si="27"/>
        <v>143</v>
      </c>
      <c r="D144">
        <f t="shared" si="36"/>
        <v>16302</v>
      </c>
      <c r="E144">
        <f t="shared" si="37"/>
        <v>12</v>
      </c>
      <c r="F144">
        <f t="shared" si="28"/>
        <v>-3</v>
      </c>
      <c r="G144" t="str">
        <f t="shared" si="38"/>
        <v>C2</v>
      </c>
      <c r="H144" t="str">
        <f t="shared" si="29"/>
        <v>M3</v>
      </c>
      <c r="J144" s="2">
        <f t="shared" si="30"/>
        <v>21.957710710342287</v>
      </c>
      <c r="K144" s="2">
        <f t="shared" si="31"/>
        <v>21.757416267942585</v>
      </c>
      <c r="N144" t="str">
        <f t="shared" si="32"/>
        <v/>
      </c>
      <c r="O144" s="2">
        <f t="shared" si="33"/>
        <v>54.894276775855722</v>
      </c>
      <c r="P144" s="2">
        <f t="shared" si="34"/>
        <v>54.393540669856456</v>
      </c>
      <c r="S144" t="str">
        <f t="shared" si="35"/>
        <v/>
      </c>
    </row>
    <row r="145" spans="1:19" x14ac:dyDescent="0.25">
      <c r="A145" s="3" t="str">
        <f t="shared" si="26"/>
        <v>0x8F</v>
      </c>
      <c r="B145">
        <v>143</v>
      </c>
      <c r="C145">
        <f t="shared" si="27"/>
        <v>144</v>
      </c>
      <c r="D145">
        <f t="shared" si="36"/>
        <v>16416</v>
      </c>
      <c r="E145">
        <f t="shared" si="37"/>
        <v>6</v>
      </c>
      <c r="F145">
        <f t="shared" si="28"/>
        <v>6</v>
      </c>
      <c r="G145" t="str">
        <f t="shared" si="38"/>
        <v>C2</v>
      </c>
      <c r="H145" t="str">
        <f t="shared" si="29"/>
        <v>M3</v>
      </c>
      <c r="J145" s="2">
        <f t="shared" si="30"/>
        <v>21.805226608187134</v>
      </c>
      <c r="K145" s="2">
        <f t="shared" si="31"/>
        <v>21.606323099415206</v>
      </c>
      <c r="N145" t="str">
        <f t="shared" si="32"/>
        <v/>
      </c>
      <c r="O145" s="2">
        <f t="shared" si="33"/>
        <v>54.513066520467838</v>
      </c>
      <c r="P145" s="2">
        <f t="shared" si="34"/>
        <v>54.015807748538009</v>
      </c>
      <c r="S145" t="str">
        <f t="shared" si="35"/>
        <v/>
      </c>
    </row>
    <row r="146" spans="1:19" x14ac:dyDescent="0.25">
      <c r="A146" s="3" t="str">
        <f t="shared" si="26"/>
        <v>0x90</v>
      </c>
      <c r="B146">
        <v>144</v>
      </c>
      <c r="C146">
        <f t="shared" si="27"/>
        <v>145</v>
      </c>
      <c r="D146">
        <f t="shared" si="36"/>
        <v>16530</v>
      </c>
      <c r="E146">
        <f t="shared" si="37"/>
        <v>0</v>
      </c>
      <c r="F146">
        <f t="shared" si="28"/>
        <v>0</v>
      </c>
      <c r="G146" t="str">
        <f t="shared" si="38"/>
        <v>C4</v>
      </c>
      <c r="H146" t="str">
        <f t="shared" si="29"/>
        <v>M3</v>
      </c>
      <c r="J146" s="2" t="str">
        <f t="shared" si="30"/>
        <v/>
      </c>
      <c r="K146" s="2" t="str">
        <f t="shared" si="31"/>
        <v/>
      </c>
      <c r="N146" t="str">
        <f t="shared" si="32"/>
        <v/>
      </c>
      <c r="O146" s="2">
        <f t="shared" si="33"/>
        <v>54.137114337568057</v>
      </c>
      <c r="P146" s="2">
        <f t="shared" si="34"/>
        <v>53.643284936479127</v>
      </c>
      <c r="S146" t="str">
        <f t="shared" si="35"/>
        <v/>
      </c>
    </row>
    <row r="147" spans="1:19" x14ac:dyDescent="0.25">
      <c r="A147" s="3" t="str">
        <f t="shared" si="26"/>
        <v>0x91</v>
      </c>
      <c r="B147">
        <v>145</v>
      </c>
      <c r="C147">
        <f t="shared" si="27"/>
        <v>146</v>
      </c>
      <c r="D147">
        <f t="shared" si="36"/>
        <v>16644</v>
      </c>
      <c r="E147">
        <f t="shared" si="37"/>
        <v>9</v>
      </c>
      <c r="F147">
        <f t="shared" si="28"/>
        <v>-6</v>
      </c>
      <c r="G147" t="str">
        <f t="shared" si="38"/>
        <v>C2</v>
      </c>
      <c r="H147" t="str">
        <f t="shared" si="29"/>
        <v>M3</v>
      </c>
      <c r="J147" s="2">
        <f t="shared" si="30"/>
        <v>21.506524873828404</v>
      </c>
      <c r="K147" s="2">
        <f t="shared" si="31"/>
        <v>21.310346070656092</v>
      </c>
      <c r="N147" t="str">
        <f t="shared" si="32"/>
        <v/>
      </c>
      <c r="O147" s="2">
        <f t="shared" si="33"/>
        <v>53.766312184571014</v>
      </c>
      <c r="P147" s="2">
        <f t="shared" si="34"/>
        <v>53.275865176640231</v>
      </c>
      <c r="S147" t="str">
        <f t="shared" si="35"/>
        <v/>
      </c>
    </row>
    <row r="148" spans="1:19" x14ac:dyDescent="0.25">
      <c r="A148" s="3" t="str">
        <f t="shared" si="26"/>
        <v>0x92</v>
      </c>
      <c r="B148">
        <v>146</v>
      </c>
      <c r="C148">
        <f t="shared" si="27"/>
        <v>147</v>
      </c>
      <c r="D148">
        <f t="shared" si="36"/>
        <v>16758</v>
      </c>
      <c r="E148">
        <f t="shared" si="37"/>
        <v>3</v>
      </c>
      <c r="F148">
        <f t="shared" si="28"/>
        <v>3</v>
      </c>
      <c r="G148" t="str">
        <f t="shared" si="38"/>
        <v>C2</v>
      </c>
      <c r="H148" t="str">
        <f t="shared" si="29"/>
        <v>M3</v>
      </c>
      <c r="J148" s="2">
        <f t="shared" si="30"/>
        <v>21.360221983530252</v>
      </c>
      <c r="K148" s="2">
        <f t="shared" si="31"/>
        <v>21.165377730039385</v>
      </c>
      <c r="N148" t="str">
        <f t="shared" si="32"/>
        <v/>
      </c>
      <c r="O148" s="2">
        <f t="shared" si="33"/>
        <v>53.400554958825637</v>
      </c>
      <c r="P148" s="2">
        <f t="shared" si="34"/>
        <v>52.91344432509846</v>
      </c>
      <c r="S148" t="str">
        <f t="shared" si="35"/>
        <v/>
      </c>
    </row>
    <row r="149" spans="1:19" x14ac:dyDescent="0.25">
      <c r="A149" s="3" t="str">
        <f t="shared" si="26"/>
        <v>0x93</v>
      </c>
      <c r="B149">
        <v>147</v>
      </c>
      <c r="C149">
        <f t="shared" si="27"/>
        <v>148</v>
      </c>
      <c r="D149">
        <f t="shared" si="36"/>
        <v>16872</v>
      </c>
      <c r="E149">
        <f t="shared" si="37"/>
        <v>12</v>
      </c>
      <c r="F149">
        <f t="shared" si="28"/>
        <v>-3</v>
      </c>
      <c r="G149" t="str">
        <f t="shared" si="38"/>
        <v>C2</v>
      </c>
      <c r="H149" t="str">
        <f t="shared" si="29"/>
        <v>M3</v>
      </c>
      <c r="J149" s="2">
        <f t="shared" si="30"/>
        <v>21.215896159317211</v>
      </c>
      <c r="K149" s="2">
        <f t="shared" si="31"/>
        <v>21.022368421052633</v>
      </c>
      <c r="N149" t="str">
        <f t="shared" si="32"/>
        <v/>
      </c>
      <c r="O149" s="2">
        <f t="shared" si="33"/>
        <v>53.039740398293027</v>
      </c>
      <c r="P149" s="2">
        <f t="shared" si="34"/>
        <v>52.555921052631575</v>
      </c>
      <c r="S149" t="str">
        <f t="shared" si="35"/>
        <v/>
      </c>
    </row>
    <row r="150" spans="1:19" x14ac:dyDescent="0.25">
      <c r="A150" s="3" t="str">
        <f t="shared" si="26"/>
        <v>0x94</v>
      </c>
      <c r="B150">
        <v>148</v>
      </c>
      <c r="C150">
        <f t="shared" si="27"/>
        <v>149</v>
      </c>
      <c r="D150">
        <f t="shared" si="36"/>
        <v>16986</v>
      </c>
      <c r="E150">
        <f t="shared" si="37"/>
        <v>6</v>
      </c>
      <c r="F150">
        <f t="shared" si="28"/>
        <v>6</v>
      </c>
      <c r="G150" t="str">
        <f t="shared" si="38"/>
        <v>C2</v>
      </c>
      <c r="H150" t="str">
        <f t="shared" si="29"/>
        <v>M3</v>
      </c>
      <c r="J150" s="2">
        <f t="shared" si="30"/>
        <v>21.073507594489577</v>
      </c>
      <c r="K150" s="2">
        <f t="shared" si="31"/>
        <v>20.88127870010597</v>
      </c>
      <c r="N150" t="str">
        <f t="shared" si="32"/>
        <v/>
      </c>
      <c r="O150" s="2">
        <f t="shared" si="33"/>
        <v>52.683768986223946</v>
      </c>
      <c r="P150" s="2">
        <f t="shared" si="34"/>
        <v>52.203196750264922</v>
      </c>
      <c r="S150" t="str">
        <f t="shared" si="35"/>
        <v/>
      </c>
    </row>
    <row r="151" spans="1:19" x14ac:dyDescent="0.25">
      <c r="A151" s="3" t="str">
        <f t="shared" si="26"/>
        <v>0x95</v>
      </c>
      <c r="B151">
        <v>149</v>
      </c>
      <c r="C151">
        <f t="shared" si="27"/>
        <v>150</v>
      </c>
      <c r="D151">
        <f t="shared" si="36"/>
        <v>17100</v>
      </c>
      <c r="E151">
        <f t="shared" si="37"/>
        <v>0</v>
      </c>
      <c r="F151">
        <f t="shared" si="28"/>
        <v>0</v>
      </c>
      <c r="G151" t="str">
        <f t="shared" si="38"/>
        <v>C4</v>
      </c>
      <c r="H151" t="str">
        <f t="shared" si="29"/>
        <v>M3</v>
      </c>
      <c r="J151" s="2" t="str">
        <f t="shared" si="30"/>
        <v/>
      </c>
      <c r="K151" s="2" t="str">
        <f t="shared" si="31"/>
        <v/>
      </c>
      <c r="N151" t="str">
        <f t="shared" si="32"/>
        <v/>
      </c>
      <c r="O151" s="2">
        <f t="shared" si="33"/>
        <v>52.332543859649121</v>
      </c>
      <c r="P151" s="2">
        <f t="shared" si="34"/>
        <v>51.85517543859649</v>
      </c>
      <c r="S151" t="str">
        <f t="shared" si="35"/>
        <v/>
      </c>
    </row>
    <row r="152" spans="1:19" x14ac:dyDescent="0.25">
      <c r="A152" s="3" t="str">
        <f t="shared" si="26"/>
        <v>0x96</v>
      </c>
      <c r="B152">
        <v>150</v>
      </c>
      <c r="C152">
        <f t="shared" si="27"/>
        <v>151</v>
      </c>
      <c r="D152">
        <f t="shared" si="36"/>
        <v>17214</v>
      </c>
      <c r="E152">
        <f t="shared" si="37"/>
        <v>9</v>
      </c>
      <c r="F152">
        <f t="shared" si="28"/>
        <v>-6</v>
      </c>
      <c r="G152" t="str">
        <f t="shared" si="38"/>
        <v>C2</v>
      </c>
      <c r="H152" t="str">
        <f t="shared" si="29"/>
        <v>M3</v>
      </c>
      <c r="J152" s="2">
        <f t="shared" si="30"/>
        <v>20.794388288602299</v>
      </c>
      <c r="K152" s="2">
        <f t="shared" si="31"/>
        <v>20.604705472289996</v>
      </c>
      <c r="N152" t="str">
        <f t="shared" si="32"/>
        <v/>
      </c>
      <c r="O152" s="2">
        <f t="shared" si="33"/>
        <v>51.985970721505751</v>
      </c>
      <c r="P152" s="2">
        <f t="shared" si="34"/>
        <v>51.511763680724989</v>
      </c>
      <c r="S152" t="str">
        <f t="shared" si="35"/>
        <v/>
      </c>
    </row>
    <row r="153" spans="1:19" x14ac:dyDescent="0.25">
      <c r="A153" s="3" t="str">
        <f t="shared" si="26"/>
        <v>0x97</v>
      </c>
      <c r="B153">
        <v>151</v>
      </c>
      <c r="C153">
        <f t="shared" si="27"/>
        <v>152</v>
      </c>
      <c r="D153">
        <f t="shared" si="36"/>
        <v>17328</v>
      </c>
      <c r="E153">
        <f t="shared" si="37"/>
        <v>3</v>
      </c>
      <c r="F153">
        <f t="shared" si="28"/>
        <v>3</v>
      </c>
      <c r="G153" t="str">
        <f t="shared" si="38"/>
        <v>C2</v>
      </c>
      <c r="H153" t="str">
        <f t="shared" si="29"/>
        <v>M3</v>
      </c>
      <c r="J153" s="2">
        <f t="shared" si="30"/>
        <v>20.657583102493074</v>
      </c>
      <c r="K153" s="2">
        <f t="shared" si="31"/>
        <v>20.469148199445982</v>
      </c>
      <c r="N153" t="str">
        <f t="shared" si="32"/>
        <v/>
      </c>
      <c r="O153" s="2">
        <f t="shared" si="33"/>
        <v>51.643957756232687</v>
      </c>
      <c r="P153" s="2">
        <f t="shared" si="34"/>
        <v>51.172870498614955</v>
      </c>
      <c r="S153" t="str">
        <f t="shared" si="35"/>
        <v/>
      </c>
    </row>
    <row r="154" spans="1:19" x14ac:dyDescent="0.25">
      <c r="A154" s="3" t="str">
        <f t="shared" si="26"/>
        <v>0x98</v>
      </c>
      <c r="B154">
        <v>152</v>
      </c>
      <c r="C154">
        <f t="shared" si="27"/>
        <v>153</v>
      </c>
      <c r="D154">
        <f t="shared" si="36"/>
        <v>17442</v>
      </c>
      <c r="E154">
        <f t="shared" si="37"/>
        <v>12</v>
      </c>
      <c r="F154">
        <f t="shared" si="28"/>
        <v>-3</v>
      </c>
      <c r="G154" t="str">
        <f t="shared" si="38"/>
        <v>C2</v>
      </c>
      <c r="H154" t="str">
        <f t="shared" si="29"/>
        <v>M3</v>
      </c>
      <c r="J154" s="2">
        <f t="shared" si="30"/>
        <v>20.522566219470242</v>
      </c>
      <c r="K154" s="2">
        <f t="shared" si="31"/>
        <v>20.335362917096663</v>
      </c>
      <c r="N154" t="str">
        <f t="shared" si="32"/>
        <v/>
      </c>
      <c r="O154" s="2">
        <f t="shared" si="33"/>
        <v>51.306415548675609</v>
      </c>
      <c r="P154" s="2">
        <f t="shared" si="34"/>
        <v>50.838407292741657</v>
      </c>
      <c r="S154" t="str">
        <f t="shared" si="35"/>
        <v/>
      </c>
    </row>
    <row r="155" spans="1:19" x14ac:dyDescent="0.25">
      <c r="A155" s="3" t="str">
        <f t="shared" si="26"/>
        <v>0x99</v>
      </c>
      <c r="B155">
        <v>153</v>
      </c>
      <c r="C155">
        <f t="shared" si="27"/>
        <v>154</v>
      </c>
      <c r="D155">
        <f t="shared" si="36"/>
        <v>17556</v>
      </c>
      <c r="E155">
        <f t="shared" si="37"/>
        <v>6</v>
      </c>
      <c r="F155">
        <f t="shared" si="28"/>
        <v>6</v>
      </c>
      <c r="G155" t="str">
        <f t="shared" si="38"/>
        <v>C2</v>
      </c>
      <c r="H155" t="str">
        <f t="shared" si="29"/>
        <v>M3</v>
      </c>
      <c r="J155" s="2">
        <f t="shared" si="30"/>
        <v>20.389302802460694</v>
      </c>
      <c r="K155" s="2">
        <f t="shared" si="31"/>
        <v>20.203315105946686</v>
      </c>
      <c r="N155" t="str">
        <f t="shared" si="32"/>
        <v/>
      </c>
      <c r="O155" s="2">
        <f t="shared" si="33"/>
        <v>50.973257006151741</v>
      </c>
      <c r="P155" s="2">
        <f t="shared" si="34"/>
        <v>50.508287764866708</v>
      </c>
      <c r="S155" t="str">
        <f t="shared" si="35"/>
        <v/>
      </c>
    </row>
    <row r="156" spans="1:19" x14ac:dyDescent="0.25">
      <c r="A156" s="3" t="str">
        <f t="shared" si="26"/>
        <v>0x9A</v>
      </c>
      <c r="B156">
        <v>154</v>
      </c>
      <c r="C156">
        <f t="shared" si="27"/>
        <v>155</v>
      </c>
      <c r="D156">
        <f t="shared" si="36"/>
        <v>17670</v>
      </c>
      <c r="E156">
        <f t="shared" si="37"/>
        <v>0</v>
      </c>
      <c r="F156">
        <f t="shared" si="28"/>
        <v>0</v>
      </c>
      <c r="G156" t="str">
        <f t="shared" si="38"/>
        <v>C4</v>
      </c>
      <c r="H156" t="str">
        <f t="shared" si="29"/>
        <v>M3</v>
      </c>
      <c r="J156" s="2" t="str">
        <f t="shared" si="30"/>
        <v/>
      </c>
      <c r="K156" s="2" t="str">
        <f t="shared" si="31"/>
        <v/>
      </c>
      <c r="N156" t="str">
        <f t="shared" si="32"/>
        <v/>
      </c>
      <c r="O156" s="2">
        <f t="shared" si="33"/>
        <v>50.644397283531411</v>
      </c>
      <c r="P156" s="2">
        <f t="shared" si="34"/>
        <v>50.182427843803055</v>
      </c>
      <c r="S156" t="str">
        <f t="shared" si="35"/>
        <v/>
      </c>
    </row>
    <row r="157" spans="1:19" x14ac:dyDescent="0.25">
      <c r="A157" s="3" t="str">
        <f t="shared" si="26"/>
        <v>0x9B</v>
      </c>
      <c r="B157">
        <v>155</v>
      </c>
      <c r="C157">
        <f t="shared" si="27"/>
        <v>156</v>
      </c>
      <c r="D157">
        <f t="shared" si="36"/>
        <v>17784</v>
      </c>
      <c r="E157">
        <f t="shared" si="37"/>
        <v>9</v>
      </c>
      <c r="F157">
        <f t="shared" si="28"/>
        <v>-6</v>
      </c>
      <c r="G157" t="str">
        <f t="shared" si="38"/>
        <v>C2</v>
      </c>
      <c r="H157" t="str">
        <f t="shared" si="29"/>
        <v>M3</v>
      </c>
      <c r="J157" s="2">
        <f t="shared" si="30"/>
        <v>20.127901484480429</v>
      </c>
      <c r="K157" s="2">
        <f t="shared" si="31"/>
        <v>19.944298245614036</v>
      </c>
      <c r="N157" t="str">
        <f t="shared" si="32"/>
        <v/>
      </c>
      <c r="O157" s="2">
        <f t="shared" si="33"/>
        <v>50.319753711201081</v>
      </c>
      <c r="P157" s="2">
        <f t="shared" si="34"/>
        <v>49.860745614035082</v>
      </c>
      <c r="S157" t="str">
        <f t="shared" si="35"/>
        <v/>
      </c>
    </row>
    <row r="158" spans="1:19" x14ac:dyDescent="0.25">
      <c r="A158" s="3" t="str">
        <f t="shared" si="26"/>
        <v>0x9C</v>
      </c>
      <c r="B158">
        <v>156</v>
      </c>
      <c r="C158">
        <f t="shared" si="27"/>
        <v>157</v>
      </c>
      <c r="D158">
        <f t="shared" si="36"/>
        <v>17898</v>
      </c>
      <c r="E158">
        <f t="shared" si="37"/>
        <v>3</v>
      </c>
      <c r="F158">
        <f t="shared" si="28"/>
        <v>3</v>
      </c>
      <c r="G158" t="str">
        <f t="shared" si="38"/>
        <v>C2</v>
      </c>
      <c r="H158" t="str">
        <f t="shared" si="29"/>
        <v>M3</v>
      </c>
      <c r="J158" s="2">
        <f t="shared" si="30"/>
        <v>19.999698290311766</v>
      </c>
      <c r="K158" s="2">
        <f t="shared" si="31"/>
        <v>19.817264498826685</v>
      </c>
      <c r="N158" t="str">
        <f t="shared" si="32"/>
        <v/>
      </c>
      <c r="O158" s="2">
        <f t="shared" si="33"/>
        <v>49.999245725779417</v>
      </c>
      <c r="P158" s="2">
        <f t="shared" si="34"/>
        <v>49.543161247066706</v>
      </c>
      <c r="S158" t="str">
        <f t="shared" si="35"/>
        <v/>
      </c>
    </row>
    <row r="159" spans="1:19" x14ac:dyDescent="0.25">
      <c r="A159" s="3" t="str">
        <f t="shared" si="26"/>
        <v>0x9D</v>
      </c>
      <c r="B159">
        <v>157</v>
      </c>
      <c r="C159">
        <f t="shared" si="27"/>
        <v>158</v>
      </c>
      <c r="D159">
        <f t="shared" si="36"/>
        <v>18012</v>
      </c>
      <c r="E159">
        <f t="shared" si="37"/>
        <v>12</v>
      </c>
      <c r="F159">
        <f t="shared" si="28"/>
        <v>-3</v>
      </c>
      <c r="G159" t="str">
        <f t="shared" si="38"/>
        <v>C2</v>
      </c>
      <c r="H159" t="str">
        <f t="shared" si="29"/>
        <v>M3</v>
      </c>
      <c r="J159" s="2">
        <f t="shared" si="30"/>
        <v>19.873117921385742</v>
      </c>
      <c r="K159" s="2">
        <f t="shared" si="31"/>
        <v>19.691838774150565</v>
      </c>
      <c r="N159" t="str">
        <f t="shared" si="32"/>
        <v/>
      </c>
      <c r="O159" s="2">
        <f t="shared" si="33"/>
        <v>49.682794803464354</v>
      </c>
      <c r="P159" s="2">
        <f t="shared" si="34"/>
        <v>49.229596935376414</v>
      </c>
      <c r="S159" t="str">
        <f t="shared" si="35"/>
        <v/>
      </c>
    </row>
    <row r="160" spans="1:19" x14ac:dyDescent="0.25">
      <c r="A160" s="3" t="str">
        <f t="shared" si="26"/>
        <v>0x9E</v>
      </c>
      <c r="B160">
        <v>158</v>
      </c>
      <c r="C160">
        <f t="shared" si="27"/>
        <v>159</v>
      </c>
      <c r="D160">
        <f t="shared" si="36"/>
        <v>18126</v>
      </c>
      <c r="E160">
        <f t="shared" si="37"/>
        <v>6</v>
      </c>
      <c r="F160">
        <f t="shared" si="28"/>
        <v>6</v>
      </c>
      <c r="G160" t="str">
        <f t="shared" si="38"/>
        <v>C2</v>
      </c>
      <c r="H160" t="str">
        <f t="shared" si="29"/>
        <v>M3</v>
      </c>
      <c r="J160" s="2">
        <f t="shared" si="30"/>
        <v>19.748129758358157</v>
      </c>
      <c r="K160" s="2">
        <f t="shared" si="31"/>
        <v>19.567990731545844</v>
      </c>
      <c r="N160" t="str">
        <f t="shared" si="32"/>
        <v/>
      </c>
      <c r="O160" s="2">
        <f t="shared" si="33"/>
        <v>49.370324395895395</v>
      </c>
      <c r="P160" s="2">
        <f t="shared" si="34"/>
        <v>48.919976828864613</v>
      </c>
      <c r="S160" t="str">
        <f t="shared" si="35"/>
        <v/>
      </c>
    </row>
    <row r="161" spans="1:19" x14ac:dyDescent="0.25">
      <c r="A161" s="3" t="str">
        <f t="shared" si="26"/>
        <v>0x9F</v>
      </c>
      <c r="B161">
        <v>159</v>
      </c>
      <c r="C161">
        <f t="shared" si="27"/>
        <v>160</v>
      </c>
      <c r="D161">
        <f t="shared" si="36"/>
        <v>18240</v>
      </c>
      <c r="E161">
        <f t="shared" si="37"/>
        <v>0</v>
      </c>
      <c r="F161">
        <f t="shared" si="28"/>
        <v>0</v>
      </c>
      <c r="G161" t="str">
        <f t="shared" si="38"/>
        <v>C4</v>
      </c>
      <c r="H161" t="str">
        <f t="shared" si="29"/>
        <v>M3</v>
      </c>
      <c r="J161" s="2" t="str">
        <f t="shared" si="30"/>
        <v/>
      </c>
      <c r="K161" s="2" t="str">
        <f t="shared" si="31"/>
        <v/>
      </c>
      <c r="N161" t="str">
        <f t="shared" si="32"/>
        <v/>
      </c>
      <c r="O161" s="2">
        <f t="shared" si="33"/>
        <v>49.061759868421049</v>
      </c>
      <c r="P161" s="2">
        <f t="shared" si="34"/>
        <v>48.614226973684211</v>
      </c>
      <c r="S161" t="str">
        <f t="shared" si="35"/>
        <v/>
      </c>
    </row>
    <row r="162" spans="1:19" x14ac:dyDescent="0.25">
      <c r="A162" s="3" t="str">
        <f t="shared" si="26"/>
        <v>0xA0</v>
      </c>
      <c r="B162">
        <v>160</v>
      </c>
      <c r="C162">
        <f t="shared" si="27"/>
        <v>161</v>
      </c>
      <c r="D162">
        <f t="shared" si="36"/>
        <v>18354</v>
      </c>
      <c r="E162">
        <f t="shared" si="37"/>
        <v>9</v>
      </c>
      <c r="F162">
        <f t="shared" si="28"/>
        <v>-6</v>
      </c>
      <c r="G162" t="str">
        <f t="shared" si="38"/>
        <v>C2</v>
      </c>
      <c r="H162" t="str">
        <f t="shared" si="29"/>
        <v>M3</v>
      </c>
      <c r="J162" s="2">
        <f t="shared" si="30"/>
        <v>19.502811376266752</v>
      </c>
      <c r="K162" s="2">
        <f t="shared" si="31"/>
        <v>19.324910101340308</v>
      </c>
      <c r="N162" t="str">
        <f t="shared" si="32"/>
        <v/>
      </c>
      <c r="O162" s="2">
        <f t="shared" si="33"/>
        <v>48.757028440666886</v>
      </c>
      <c r="P162" s="2">
        <f t="shared" si="34"/>
        <v>48.312275253350769</v>
      </c>
      <c r="S162" t="str">
        <f t="shared" si="35"/>
        <v/>
      </c>
    </row>
    <row r="163" spans="1:19" x14ac:dyDescent="0.25">
      <c r="A163" s="3" t="str">
        <f t="shared" si="26"/>
        <v>0xA1</v>
      </c>
      <c r="B163">
        <v>161</v>
      </c>
      <c r="C163">
        <f t="shared" si="27"/>
        <v>162</v>
      </c>
      <c r="D163">
        <f t="shared" si="36"/>
        <v>18468</v>
      </c>
      <c r="E163">
        <f t="shared" si="37"/>
        <v>3</v>
      </c>
      <c r="F163">
        <f t="shared" si="28"/>
        <v>3</v>
      </c>
      <c r="G163" t="str">
        <f t="shared" si="38"/>
        <v>C2</v>
      </c>
      <c r="H163" t="str">
        <f t="shared" si="29"/>
        <v>M3</v>
      </c>
      <c r="J163" s="2">
        <f t="shared" si="30"/>
        <v>19.382423651721897</v>
      </c>
      <c r="K163" s="2">
        <f t="shared" si="31"/>
        <v>19.205620532813516</v>
      </c>
      <c r="N163" t="str">
        <f t="shared" si="32"/>
        <v/>
      </c>
      <c r="O163" s="2">
        <f t="shared" si="33"/>
        <v>48.456059129304741</v>
      </c>
      <c r="P163" s="2">
        <f t="shared" si="34"/>
        <v>48.014051332033787</v>
      </c>
      <c r="S163" t="str">
        <f t="shared" si="35"/>
        <v/>
      </c>
    </row>
    <row r="164" spans="1:19" x14ac:dyDescent="0.25">
      <c r="A164" s="3" t="str">
        <f t="shared" si="26"/>
        <v>0xA2</v>
      </c>
      <c r="B164">
        <v>162</v>
      </c>
      <c r="C164">
        <f t="shared" si="27"/>
        <v>163</v>
      </c>
      <c r="D164">
        <f t="shared" si="36"/>
        <v>18582</v>
      </c>
      <c r="E164">
        <f t="shared" si="37"/>
        <v>12</v>
      </c>
      <c r="F164">
        <f t="shared" si="28"/>
        <v>-3</v>
      </c>
      <c r="G164" t="str">
        <f t="shared" si="38"/>
        <v>C2</v>
      </c>
      <c r="H164" t="str">
        <f t="shared" si="29"/>
        <v>M3</v>
      </c>
      <c r="J164" s="2">
        <f t="shared" si="30"/>
        <v>19.263513077171456</v>
      </c>
      <c r="K164" s="2">
        <f t="shared" si="31"/>
        <v>19.08779463997417</v>
      </c>
      <c r="N164" t="str">
        <f t="shared" si="32"/>
        <v/>
      </c>
      <c r="O164" s="2">
        <f t="shared" si="33"/>
        <v>48.158782692928639</v>
      </c>
      <c r="P164" s="2">
        <f t="shared" si="34"/>
        <v>47.719486599935422</v>
      </c>
      <c r="S164" t="str">
        <f t="shared" si="35"/>
        <v/>
      </c>
    </row>
    <row r="165" spans="1:19" x14ac:dyDescent="0.25">
      <c r="A165" s="3" t="str">
        <f t="shared" si="26"/>
        <v>0xA3</v>
      </c>
      <c r="B165">
        <v>163</v>
      </c>
      <c r="C165">
        <f t="shared" si="27"/>
        <v>164</v>
      </c>
      <c r="D165">
        <f t="shared" si="36"/>
        <v>18696</v>
      </c>
      <c r="E165">
        <f t="shared" si="37"/>
        <v>6</v>
      </c>
      <c r="F165">
        <f t="shared" si="28"/>
        <v>6</v>
      </c>
      <c r="G165" t="str">
        <f t="shared" si="38"/>
        <v>C2</v>
      </c>
      <c r="H165" t="str">
        <f t="shared" si="29"/>
        <v>M3</v>
      </c>
      <c r="J165" s="2">
        <f t="shared" si="30"/>
        <v>19.146052631578947</v>
      </c>
      <c r="K165" s="2">
        <f t="shared" si="31"/>
        <v>18.971405648267009</v>
      </c>
      <c r="N165" t="str">
        <f t="shared" si="32"/>
        <v/>
      </c>
      <c r="O165" s="2">
        <f t="shared" si="33"/>
        <v>47.86513157894737</v>
      </c>
      <c r="P165" s="2">
        <f t="shared" si="34"/>
        <v>47.428514120667522</v>
      </c>
      <c r="S165" t="str">
        <f t="shared" si="35"/>
        <v/>
      </c>
    </row>
    <row r="166" spans="1:19" x14ac:dyDescent="0.25">
      <c r="A166" s="3" t="str">
        <f t="shared" si="26"/>
        <v>0xA4</v>
      </c>
      <c r="B166">
        <v>164</v>
      </c>
      <c r="C166">
        <f t="shared" si="27"/>
        <v>165</v>
      </c>
      <c r="D166">
        <f t="shared" si="36"/>
        <v>18810</v>
      </c>
      <c r="E166">
        <f t="shared" si="37"/>
        <v>0</v>
      </c>
      <c r="F166">
        <f t="shared" si="28"/>
        <v>0</v>
      </c>
      <c r="G166" t="str">
        <f t="shared" si="38"/>
        <v>C4</v>
      </c>
      <c r="H166" t="str">
        <f t="shared" si="29"/>
        <v>M3</v>
      </c>
      <c r="J166" s="2" t="str">
        <f t="shared" si="30"/>
        <v/>
      </c>
      <c r="K166" s="2" t="str">
        <f t="shared" si="31"/>
        <v/>
      </c>
      <c r="N166" t="str">
        <f t="shared" si="32"/>
        <v/>
      </c>
      <c r="O166" s="2">
        <f t="shared" si="33"/>
        <v>47.57503987240829</v>
      </c>
      <c r="P166" s="2">
        <f t="shared" si="34"/>
        <v>47.14106858054226</v>
      </c>
      <c r="S166" t="str">
        <f t="shared" si="35"/>
        <v/>
      </c>
    </row>
    <row r="167" spans="1:19" x14ac:dyDescent="0.25">
      <c r="A167" s="3" t="str">
        <f t="shared" si="26"/>
        <v>0xA5</v>
      </c>
      <c r="B167">
        <v>165</v>
      </c>
      <c r="C167">
        <f t="shared" si="27"/>
        <v>166</v>
      </c>
      <c r="D167">
        <f t="shared" si="36"/>
        <v>18924</v>
      </c>
      <c r="E167">
        <f t="shared" si="37"/>
        <v>9</v>
      </c>
      <c r="F167">
        <f t="shared" si="28"/>
        <v>-6</v>
      </c>
      <c r="G167" t="str">
        <f t="shared" si="38"/>
        <v>C2</v>
      </c>
      <c r="H167" t="str">
        <f t="shared" si="29"/>
        <v>M3</v>
      </c>
      <c r="J167" s="2">
        <f t="shared" si="30"/>
        <v>18.915377298668357</v>
      </c>
      <c r="K167" s="2">
        <f t="shared" si="31"/>
        <v>18.742834495878249</v>
      </c>
      <c r="N167" t="str">
        <f t="shared" si="32"/>
        <v/>
      </c>
      <c r="O167" s="2">
        <f t="shared" si="33"/>
        <v>47.288443246670894</v>
      </c>
      <c r="P167" s="2">
        <f t="shared" si="34"/>
        <v>46.857086239695626</v>
      </c>
      <c r="S167" t="str">
        <f t="shared" si="35"/>
        <v/>
      </c>
    </row>
    <row r="168" spans="1:19" x14ac:dyDescent="0.25">
      <c r="A168" s="3" t="str">
        <f t="shared" si="26"/>
        <v>0xA6</v>
      </c>
      <c r="B168">
        <v>166</v>
      </c>
      <c r="C168">
        <f t="shared" si="27"/>
        <v>167</v>
      </c>
      <c r="D168">
        <f t="shared" si="36"/>
        <v>19038</v>
      </c>
      <c r="E168">
        <f t="shared" si="37"/>
        <v>3</v>
      </c>
      <c r="F168">
        <f t="shared" si="28"/>
        <v>3</v>
      </c>
      <c r="G168" t="str">
        <f t="shared" si="38"/>
        <v>C2</v>
      </c>
      <c r="H168" t="str">
        <f t="shared" si="29"/>
        <v>M3</v>
      </c>
      <c r="J168" s="2">
        <f t="shared" si="30"/>
        <v>18.802111566341001</v>
      </c>
      <c r="K168" s="2">
        <f t="shared" si="31"/>
        <v>18.630601953986762</v>
      </c>
      <c r="N168" t="str">
        <f t="shared" si="32"/>
        <v/>
      </c>
      <c r="O168" s="2">
        <f t="shared" si="33"/>
        <v>47.005278915852507</v>
      </c>
      <c r="P168" s="2">
        <f t="shared" si="34"/>
        <v>46.576504884966909</v>
      </c>
      <c r="S168" t="str">
        <f t="shared" si="35"/>
        <v/>
      </c>
    </row>
    <row r="169" spans="1:19" x14ac:dyDescent="0.25">
      <c r="A169" s="3" t="str">
        <f t="shared" si="26"/>
        <v>0xA7</v>
      </c>
      <c r="B169">
        <v>167</v>
      </c>
      <c r="C169">
        <f t="shared" si="27"/>
        <v>168</v>
      </c>
      <c r="D169">
        <f t="shared" si="36"/>
        <v>19152</v>
      </c>
      <c r="E169">
        <f t="shared" si="37"/>
        <v>12</v>
      </c>
      <c r="F169">
        <f t="shared" si="28"/>
        <v>-3</v>
      </c>
      <c r="G169" t="str">
        <f t="shared" si="38"/>
        <v>C2</v>
      </c>
      <c r="H169" t="str">
        <f t="shared" si="29"/>
        <v>M3</v>
      </c>
      <c r="J169" s="2">
        <f t="shared" si="30"/>
        <v>18.690194235588972</v>
      </c>
      <c r="K169" s="2">
        <f t="shared" si="31"/>
        <v>18.519705513784462</v>
      </c>
      <c r="N169" t="str">
        <f t="shared" si="32"/>
        <v/>
      </c>
      <c r="O169" s="2">
        <f t="shared" si="33"/>
        <v>46.725485588972433</v>
      </c>
      <c r="P169" s="2">
        <f t="shared" si="34"/>
        <v>46.299263784461154</v>
      </c>
      <c r="S169" t="str">
        <f t="shared" si="35"/>
        <v/>
      </c>
    </row>
    <row r="170" spans="1:19" x14ac:dyDescent="0.25">
      <c r="A170" s="3" t="str">
        <f t="shared" si="26"/>
        <v>0xA8</v>
      </c>
      <c r="B170">
        <v>168</v>
      </c>
      <c r="C170">
        <f t="shared" si="27"/>
        <v>169</v>
      </c>
      <c r="D170">
        <f t="shared" si="36"/>
        <v>19266</v>
      </c>
      <c r="E170">
        <f t="shared" si="37"/>
        <v>6</v>
      </c>
      <c r="F170">
        <f t="shared" si="28"/>
        <v>6</v>
      </c>
      <c r="G170" t="str">
        <f t="shared" si="38"/>
        <v>C2</v>
      </c>
      <c r="H170" t="str">
        <f t="shared" si="29"/>
        <v>M3</v>
      </c>
      <c r="J170" s="2">
        <f t="shared" si="30"/>
        <v>18.579601370289627</v>
      </c>
      <c r="K170" s="2">
        <f t="shared" si="31"/>
        <v>18.410121457489879</v>
      </c>
      <c r="N170" t="str">
        <f t="shared" si="32"/>
        <v/>
      </c>
      <c r="O170" s="2">
        <f t="shared" si="33"/>
        <v>46.449003425724072</v>
      </c>
      <c r="P170" s="2">
        <f t="shared" si="34"/>
        <v>46.025303643724698</v>
      </c>
      <c r="S170" t="str">
        <f t="shared" si="35"/>
        <v/>
      </c>
    </row>
    <row r="171" spans="1:19" x14ac:dyDescent="0.25">
      <c r="A171" s="3" t="str">
        <f t="shared" si="26"/>
        <v>0xA9</v>
      </c>
      <c r="B171">
        <v>169</v>
      </c>
      <c r="C171">
        <f t="shared" si="27"/>
        <v>170</v>
      </c>
      <c r="D171">
        <f t="shared" si="36"/>
        <v>19380</v>
      </c>
      <c r="E171">
        <f t="shared" si="37"/>
        <v>0</v>
      </c>
      <c r="F171">
        <f t="shared" si="28"/>
        <v>0</v>
      </c>
      <c r="G171" t="str">
        <f t="shared" si="38"/>
        <v>C4</v>
      </c>
      <c r="H171" t="str">
        <f t="shared" si="29"/>
        <v>M3</v>
      </c>
      <c r="J171" s="2" t="str">
        <f t="shared" si="30"/>
        <v/>
      </c>
      <c r="K171" s="2" t="str">
        <f t="shared" si="31"/>
        <v/>
      </c>
      <c r="N171" t="str">
        <f t="shared" si="32"/>
        <v/>
      </c>
      <c r="O171" s="2">
        <f t="shared" si="33"/>
        <v>46.17577399380805</v>
      </c>
      <c r="P171" s="2">
        <f t="shared" si="34"/>
        <v>45.754566563467492</v>
      </c>
      <c r="S171" t="str">
        <f t="shared" si="35"/>
        <v/>
      </c>
    </row>
    <row r="172" spans="1:19" x14ac:dyDescent="0.25">
      <c r="A172" s="3" t="str">
        <f t="shared" si="26"/>
        <v>0xAA</v>
      </c>
      <c r="B172">
        <v>170</v>
      </c>
      <c r="C172">
        <f t="shared" si="27"/>
        <v>171</v>
      </c>
      <c r="D172">
        <f t="shared" si="36"/>
        <v>19494</v>
      </c>
      <c r="E172">
        <f t="shared" si="37"/>
        <v>9</v>
      </c>
      <c r="F172">
        <f t="shared" si="28"/>
        <v>-6</v>
      </c>
      <c r="G172" t="str">
        <f t="shared" si="38"/>
        <v>C2</v>
      </c>
      <c r="H172" t="str">
        <f t="shared" si="29"/>
        <v>M3</v>
      </c>
      <c r="J172" s="2">
        <f t="shared" si="30"/>
        <v>18.362296091104955</v>
      </c>
      <c r="K172" s="2">
        <f t="shared" si="31"/>
        <v>18.19479839950754</v>
      </c>
      <c r="N172" t="str">
        <f t="shared" si="32"/>
        <v/>
      </c>
      <c r="O172" s="2">
        <f t="shared" si="33"/>
        <v>45.905740227762386</v>
      </c>
      <c r="P172" s="2">
        <f t="shared" si="34"/>
        <v>45.486995998768847</v>
      </c>
      <c r="S172" t="str">
        <f t="shared" si="35"/>
        <v/>
      </c>
    </row>
    <row r="173" spans="1:19" x14ac:dyDescent="0.25">
      <c r="A173" s="3" t="str">
        <f t="shared" si="26"/>
        <v>0xAB</v>
      </c>
      <c r="B173">
        <v>171</v>
      </c>
      <c r="C173">
        <f t="shared" si="27"/>
        <v>172</v>
      </c>
      <c r="D173">
        <f t="shared" si="36"/>
        <v>19608</v>
      </c>
      <c r="E173">
        <f t="shared" si="37"/>
        <v>3</v>
      </c>
      <c r="F173">
        <f t="shared" si="28"/>
        <v>3</v>
      </c>
      <c r="G173" t="str">
        <f t="shared" si="38"/>
        <v>C2</v>
      </c>
      <c r="H173" t="str">
        <f t="shared" si="29"/>
        <v>M3</v>
      </c>
      <c r="J173" s="2">
        <f t="shared" si="30"/>
        <v>18.255538555691555</v>
      </c>
      <c r="K173" s="2">
        <f t="shared" si="31"/>
        <v>18.089014687882496</v>
      </c>
      <c r="N173" t="str">
        <f t="shared" si="32"/>
        <v/>
      </c>
      <c r="O173" s="2">
        <f t="shared" si="33"/>
        <v>45.638846389228888</v>
      </c>
      <c r="P173" s="2">
        <f t="shared" si="34"/>
        <v>45.222536719706241</v>
      </c>
      <c r="S173" t="str">
        <f t="shared" si="35"/>
        <v/>
      </c>
    </row>
    <row r="174" spans="1:19" x14ac:dyDescent="0.25">
      <c r="A174" s="3" t="str">
        <f t="shared" si="26"/>
        <v>0xAC</v>
      </c>
      <c r="B174">
        <v>172</v>
      </c>
      <c r="C174">
        <f t="shared" si="27"/>
        <v>173</v>
      </c>
      <c r="D174">
        <f t="shared" si="36"/>
        <v>19722</v>
      </c>
      <c r="E174">
        <f t="shared" si="37"/>
        <v>12</v>
      </c>
      <c r="F174">
        <f t="shared" si="28"/>
        <v>-3</v>
      </c>
      <c r="G174" t="str">
        <f t="shared" si="38"/>
        <v>C2</v>
      </c>
      <c r="H174" t="str">
        <f t="shared" si="29"/>
        <v>M3</v>
      </c>
      <c r="J174" s="2">
        <f t="shared" si="30"/>
        <v>18.150015211439001</v>
      </c>
      <c r="K174" s="2">
        <f t="shared" si="31"/>
        <v>17.984453909339823</v>
      </c>
      <c r="N174" t="str">
        <f t="shared" si="32"/>
        <v/>
      </c>
      <c r="O174" s="2">
        <f t="shared" si="33"/>
        <v>45.375038028597501</v>
      </c>
      <c r="P174" s="2">
        <f t="shared" si="34"/>
        <v>44.961134773349556</v>
      </c>
      <c r="S174" t="str">
        <f t="shared" si="35"/>
        <v/>
      </c>
    </row>
    <row r="175" spans="1:19" x14ac:dyDescent="0.25">
      <c r="A175" s="3" t="str">
        <f t="shared" si="26"/>
        <v>0xAD</v>
      </c>
      <c r="B175">
        <v>173</v>
      </c>
      <c r="C175">
        <f t="shared" si="27"/>
        <v>174</v>
      </c>
      <c r="D175">
        <f t="shared" si="36"/>
        <v>19836</v>
      </c>
      <c r="E175">
        <f t="shared" si="37"/>
        <v>6</v>
      </c>
      <c r="F175">
        <f t="shared" si="28"/>
        <v>6</v>
      </c>
      <c r="G175" t="str">
        <f t="shared" si="38"/>
        <v>C2</v>
      </c>
      <c r="H175" t="str">
        <f t="shared" si="29"/>
        <v>M3</v>
      </c>
      <c r="J175" s="2">
        <f t="shared" si="30"/>
        <v>18.04570477918935</v>
      </c>
      <c r="K175" s="2">
        <f t="shared" si="31"/>
        <v>17.881094978826376</v>
      </c>
      <c r="N175" t="str">
        <f t="shared" si="32"/>
        <v/>
      </c>
      <c r="O175" s="2">
        <f t="shared" si="33"/>
        <v>45.114261947973382</v>
      </c>
      <c r="P175" s="2">
        <f t="shared" si="34"/>
        <v>44.702737447065935</v>
      </c>
      <c r="S175" t="str">
        <f t="shared" si="35"/>
        <v/>
      </c>
    </row>
    <row r="176" spans="1:19" x14ac:dyDescent="0.25">
      <c r="A176" s="3" t="str">
        <f t="shared" si="26"/>
        <v>0xAE</v>
      </c>
      <c r="B176">
        <v>174</v>
      </c>
      <c r="C176">
        <f t="shared" si="27"/>
        <v>175</v>
      </c>
      <c r="D176">
        <f t="shared" si="36"/>
        <v>19950</v>
      </c>
      <c r="E176">
        <f t="shared" si="37"/>
        <v>0</v>
      </c>
      <c r="F176">
        <f t="shared" si="28"/>
        <v>0</v>
      </c>
      <c r="G176" t="str">
        <f t="shared" si="38"/>
        <v>C4</v>
      </c>
      <c r="H176" t="str">
        <f t="shared" si="29"/>
        <v>M3</v>
      </c>
      <c r="J176" s="2" t="str">
        <f t="shared" si="30"/>
        <v/>
      </c>
      <c r="K176" s="2" t="str">
        <f t="shared" si="31"/>
        <v/>
      </c>
      <c r="N176" t="str">
        <f t="shared" si="32"/>
        <v/>
      </c>
      <c r="O176" s="2">
        <f t="shared" si="33"/>
        <v>44.856466165413536</v>
      </c>
      <c r="P176" s="2">
        <f t="shared" si="34"/>
        <v>44.447293233082704</v>
      </c>
      <c r="S176" t="str">
        <f t="shared" si="35"/>
        <v/>
      </c>
    </row>
    <row r="177" spans="1:19" x14ac:dyDescent="0.25">
      <c r="A177" s="3" t="str">
        <f t="shared" si="26"/>
        <v>0xAF</v>
      </c>
      <c r="B177">
        <v>175</v>
      </c>
      <c r="C177">
        <f t="shared" si="27"/>
        <v>176</v>
      </c>
      <c r="D177">
        <f t="shared" si="36"/>
        <v>20064</v>
      </c>
      <c r="E177">
        <f t="shared" si="37"/>
        <v>9</v>
      </c>
      <c r="F177">
        <f t="shared" si="28"/>
        <v>-6</v>
      </c>
      <c r="G177" t="str">
        <f t="shared" si="38"/>
        <v>C2</v>
      </c>
      <c r="H177" t="str">
        <f t="shared" si="29"/>
        <v>M3</v>
      </c>
      <c r="J177" s="2">
        <f t="shared" si="30"/>
        <v>17.840639952153108</v>
      </c>
      <c r="K177" s="2">
        <f t="shared" si="31"/>
        <v>17.677900717703348</v>
      </c>
      <c r="N177" t="str">
        <f t="shared" si="32"/>
        <v/>
      </c>
      <c r="O177" s="2">
        <f t="shared" si="33"/>
        <v>44.601599880382771</v>
      </c>
      <c r="P177" s="2">
        <f t="shared" si="34"/>
        <v>44.194751794258373</v>
      </c>
      <c r="S177" t="str">
        <f t="shared" si="35"/>
        <v/>
      </c>
    </row>
    <row r="178" spans="1:19" x14ac:dyDescent="0.25">
      <c r="A178" s="3" t="str">
        <f t="shared" si="26"/>
        <v>0xB0</v>
      </c>
      <c r="B178">
        <v>176</v>
      </c>
      <c r="C178">
        <f t="shared" si="27"/>
        <v>177</v>
      </c>
      <c r="D178">
        <f t="shared" si="36"/>
        <v>20178</v>
      </c>
      <c r="E178">
        <f t="shared" si="37"/>
        <v>3</v>
      </c>
      <c r="F178">
        <f t="shared" si="28"/>
        <v>3</v>
      </c>
      <c r="G178" t="str">
        <f t="shared" si="38"/>
        <v>C2</v>
      </c>
      <c r="H178" t="str">
        <f t="shared" si="29"/>
        <v>M3</v>
      </c>
      <c r="J178" s="2">
        <f t="shared" si="30"/>
        <v>17.739845376152243</v>
      </c>
      <c r="K178" s="2">
        <f t="shared" si="31"/>
        <v>17.57802557240559</v>
      </c>
      <c r="N178" t="str">
        <f t="shared" si="32"/>
        <v/>
      </c>
      <c r="O178" s="2">
        <f t="shared" si="33"/>
        <v>44.349613440380615</v>
      </c>
      <c r="P178" s="2">
        <f t="shared" si="34"/>
        <v>43.945063931013976</v>
      </c>
      <c r="S178" t="str">
        <f t="shared" si="35"/>
        <v/>
      </c>
    </row>
    <row r="179" spans="1:19" x14ac:dyDescent="0.25">
      <c r="A179" s="3" t="str">
        <f t="shared" si="26"/>
        <v>0xB1</v>
      </c>
      <c r="B179">
        <v>177</v>
      </c>
      <c r="C179">
        <f t="shared" si="27"/>
        <v>178</v>
      </c>
      <c r="D179">
        <f t="shared" si="36"/>
        <v>20292</v>
      </c>
      <c r="E179">
        <f t="shared" si="37"/>
        <v>12</v>
      </c>
      <c r="F179">
        <f t="shared" si="28"/>
        <v>-3</v>
      </c>
      <c r="G179" t="str">
        <f t="shared" si="38"/>
        <v>C2</v>
      </c>
      <c r="H179" t="str">
        <f t="shared" si="29"/>
        <v>M3</v>
      </c>
      <c r="J179" s="2">
        <f t="shared" si="30"/>
        <v>17.640183323477231</v>
      </c>
      <c r="K179" s="2">
        <f t="shared" si="31"/>
        <v>17.479272619751626</v>
      </c>
      <c r="N179" t="str">
        <f t="shared" si="32"/>
        <v/>
      </c>
      <c r="O179" s="2">
        <f t="shared" si="33"/>
        <v>44.100458308693078</v>
      </c>
      <c r="P179" s="2">
        <f t="shared" si="34"/>
        <v>43.698181549379065</v>
      </c>
      <c r="S179" t="str">
        <f t="shared" si="35"/>
        <v/>
      </c>
    </row>
    <row r="180" spans="1:19" x14ac:dyDescent="0.25">
      <c r="A180" s="3" t="str">
        <f t="shared" si="26"/>
        <v>0xB2</v>
      </c>
      <c r="B180">
        <v>178</v>
      </c>
      <c r="C180">
        <f t="shared" si="27"/>
        <v>179</v>
      </c>
      <c r="D180">
        <f t="shared" si="36"/>
        <v>20406</v>
      </c>
      <c r="E180">
        <f t="shared" si="37"/>
        <v>6</v>
      </c>
      <c r="F180">
        <f t="shared" si="28"/>
        <v>6</v>
      </c>
      <c r="G180" t="str">
        <f t="shared" si="38"/>
        <v>C2</v>
      </c>
      <c r="H180" t="str">
        <f t="shared" si="29"/>
        <v>M3</v>
      </c>
      <c r="J180" s="2">
        <f t="shared" si="30"/>
        <v>17.541634813290209</v>
      </c>
      <c r="K180" s="2">
        <f t="shared" si="31"/>
        <v>17.381623052043516</v>
      </c>
      <c r="N180" t="str">
        <f t="shared" si="32"/>
        <v/>
      </c>
      <c r="O180" s="2">
        <f t="shared" si="33"/>
        <v>43.854087033225518</v>
      </c>
      <c r="P180" s="2">
        <f t="shared" si="34"/>
        <v>43.454057630108792</v>
      </c>
      <c r="S180" t="str">
        <f t="shared" si="35"/>
        <v/>
      </c>
    </row>
    <row r="181" spans="1:19" x14ac:dyDescent="0.25">
      <c r="A181" s="3" t="str">
        <f t="shared" si="26"/>
        <v>0xB3</v>
      </c>
      <c r="B181">
        <v>179</v>
      </c>
      <c r="C181">
        <f t="shared" si="27"/>
        <v>180</v>
      </c>
      <c r="D181">
        <f t="shared" si="36"/>
        <v>20520</v>
      </c>
      <c r="E181">
        <f t="shared" si="37"/>
        <v>0</v>
      </c>
      <c r="F181">
        <f t="shared" si="28"/>
        <v>0</v>
      </c>
      <c r="G181" t="str">
        <f t="shared" si="38"/>
        <v>C4</v>
      </c>
      <c r="H181" t="str">
        <f t="shared" si="29"/>
        <v>M3</v>
      </c>
      <c r="J181" s="2" t="str">
        <f t="shared" si="30"/>
        <v/>
      </c>
      <c r="K181" s="2" t="str">
        <f t="shared" si="31"/>
        <v/>
      </c>
      <c r="N181" t="str">
        <f t="shared" si="32"/>
        <v/>
      </c>
      <c r="O181" s="2">
        <f t="shared" si="33"/>
        <v>43.610453216374268</v>
      </c>
      <c r="P181" s="2">
        <f t="shared" si="34"/>
        <v>43.212646198830406</v>
      </c>
      <c r="S181" t="str">
        <f t="shared" si="35"/>
        <v/>
      </c>
    </row>
    <row r="182" spans="1:19" x14ac:dyDescent="0.25">
      <c r="A182" s="3" t="str">
        <f t="shared" si="26"/>
        <v>0xB4</v>
      </c>
      <c r="B182">
        <v>180</v>
      </c>
      <c r="C182">
        <f t="shared" si="27"/>
        <v>181</v>
      </c>
      <c r="D182">
        <f t="shared" si="36"/>
        <v>20634</v>
      </c>
      <c r="E182">
        <f t="shared" si="37"/>
        <v>9</v>
      </c>
      <c r="F182">
        <f t="shared" si="28"/>
        <v>-6</v>
      </c>
      <c r="G182" t="str">
        <f t="shared" si="38"/>
        <v>C2</v>
      </c>
      <c r="H182" t="str">
        <f t="shared" si="29"/>
        <v>M3</v>
      </c>
      <c r="J182" s="2">
        <f t="shared" si="30"/>
        <v>17.347804594358823</v>
      </c>
      <c r="K182" s="2">
        <f t="shared" si="31"/>
        <v>17.189560918871766</v>
      </c>
      <c r="N182" t="str">
        <f t="shared" si="32"/>
        <v/>
      </c>
      <c r="O182" s="2">
        <f t="shared" si="33"/>
        <v>43.369511485897064</v>
      </c>
      <c r="P182" s="2">
        <f t="shared" si="34"/>
        <v>42.973902297179407</v>
      </c>
      <c r="S182" t="str">
        <f t="shared" si="35"/>
        <v/>
      </c>
    </row>
    <row r="183" spans="1:19" x14ac:dyDescent="0.25">
      <c r="A183" s="3" t="str">
        <f t="shared" si="26"/>
        <v>0xB5</v>
      </c>
      <c r="B183">
        <v>181</v>
      </c>
      <c r="C183">
        <f t="shared" si="27"/>
        <v>182</v>
      </c>
      <c r="D183">
        <f t="shared" si="36"/>
        <v>20748</v>
      </c>
      <c r="E183">
        <f t="shared" si="37"/>
        <v>3</v>
      </c>
      <c r="F183">
        <f t="shared" si="28"/>
        <v>3</v>
      </c>
      <c r="G183" t="str">
        <f t="shared" si="38"/>
        <v>C2</v>
      </c>
      <c r="H183" t="str">
        <f t="shared" si="29"/>
        <v>M3</v>
      </c>
      <c r="J183" s="2">
        <f t="shared" si="30"/>
        <v>17.252486986697512</v>
      </c>
      <c r="K183" s="2">
        <f t="shared" si="31"/>
        <v>17.095112781954889</v>
      </c>
      <c r="N183" t="str">
        <f t="shared" si="32"/>
        <v/>
      </c>
      <c r="O183" s="2">
        <f t="shared" si="33"/>
        <v>43.131217466743784</v>
      </c>
      <c r="P183" s="2">
        <f t="shared" si="34"/>
        <v>42.737781954887218</v>
      </c>
      <c r="S183" t="str">
        <f t="shared" si="35"/>
        <v/>
      </c>
    </row>
    <row r="184" spans="1:19" x14ac:dyDescent="0.25">
      <c r="A184" s="3" t="str">
        <f t="shared" si="26"/>
        <v>0xB6</v>
      </c>
      <c r="B184">
        <v>182</v>
      </c>
      <c r="C184">
        <f t="shared" si="27"/>
        <v>183</v>
      </c>
      <c r="D184">
        <f t="shared" si="36"/>
        <v>20862</v>
      </c>
      <c r="E184">
        <f t="shared" si="37"/>
        <v>12</v>
      </c>
      <c r="F184">
        <f t="shared" si="28"/>
        <v>-3</v>
      </c>
      <c r="G184" t="str">
        <f t="shared" si="38"/>
        <v>C2</v>
      </c>
      <c r="H184" t="str">
        <f t="shared" si="29"/>
        <v>M3</v>
      </c>
      <c r="J184" s="2">
        <f t="shared" si="30"/>
        <v>17.158211101524302</v>
      </c>
      <c r="K184" s="2">
        <f t="shared" si="31"/>
        <v>17.001696865113605</v>
      </c>
      <c r="N184" t="str">
        <f t="shared" si="32"/>
        <v/>
      </c>
      <c r="O184" s="2">
        <f t="shared" si="33"/>
        <v>42.895527753810754</v>
      </c>
      <c r="P184" s="2">
        <f t="shared" si="34"/>
        <v>42.50424216278401</v>
      </c>
      <c r="S184" t="str">
        <f t="shared" si="35"/>
        <v/>
      </c>
    </row>
    <row r="185" spans="1:19" x14ac:dyDescent="0.25">
      <c r="A185" s="3" t="str">
        <f t="shared" si="26"/>
        <v>0xB7</v>
      </c>
      <c r="B185">
        <v>183</v>
      </c>
      <c r="C185">
        <f t="shared" si="27"/>
        <v>184</v>
      </c>
      <c r="D185">
        <f t="shared" si="36"/>
        <v>20976</v>
      </c>
      <c r="E185">
        <f t="shared" si="37"/>
        <v>6</v>
      </c>
      <c r="F185">
        <f t="shared" si="28"/>
        <v>6</v>
      </c>
      <c r="G185" t="str">
        <f t="shared" si="38"/>
        <v>C2</v>
      </c>
      <c r="H185" t="str">
        <f t="shared" si="29"/>
        <v>M3</v>
      </c>
      <c r="J185" s="2">
        <f t="shared" si="30"/>
        <v>17.064959954233409</v>
      </c>
      <c r="K185" s="2">
        <f t="shared" si="31"/>
        <v>16.909296338672767</v>
      </c>
      <c r="N185" t="str">
        <f t="shared" si="32"/>
        <v/>
      </c>
      <c r="O185" s="2">
        <f t="shared" si="33"/>
        <v>42.662399885583525</v>
      </c>
      <c r="P185" s="2">
        <f t="shared" si="34"/>
        <v>42.273240846681922</v>
      </c>
      <c r="S185" t="str">
        <f t="shared" si="35"/>
        <v/>
      </c>
    </row>
    <row r="186" spans="1:19" x14ac:dyDescent="0.25">
      <c r="A186" s="3" t="str">
        <f t="shared" si="26"/>
        <v>0xB8</v>
      </c>
      <c r="B186">
        <v>184</v>
      </c>
      <c r="C186">
        <f t="shared" si="27"/>
        <v>185</v>
      </c>
      <c r="D186">
        <f t="shared" si="36"/>
        <v>21090</v>
      </c>
      <c r="E186">
        <f t="shared" si="37"/>
        <v>0</v>
      </c>
      <c r="F186">
        <f t="shared" si="28"/>
        <v>0</v>
      </c>
      <c r="G186" t="str">
        <f t="shared" si="38"/>
        <v>C4</v>
      </c>
      <c r="H186" t="str">
        <f t="shared" si="29"/>
        <v>M3</v>
      </c>
      <c r="J186" s="2" t="str">
        <f t="shared" si="30"/>
        <v/>
      </c>
      <c r="K186" s="2" t="str">
        <f t="shared" si="31"/>
        <v/>
      </c>
      <c r="N186" t="str">
        <f t="shared" si="32"/>
        <v/>
      </c>
      <c r="O186" s="2">
        <f t="shared" si="33"/>
        <v>42.431792318634422</v>
      </c>
      <c r="P186" s="2">
        <f t="shared" si="34"/>
        <v>42.044736842105259</v>
      </c>
      <c r="S186" t="str">
        <f t="shared" si="35"/>
        <v/>
      </c>
    </row>
    <row r="187" spans="1:19" x14ac:dyDescent="0.25">
      <c r="A187" s="3" t="str">
        <f t="shared" si="26"/>
        <v>0xB9</v>
      </c>
      <c r="B187">
        <v>185</v>
      </c>
      <c r="C187">
        <f t="shared" si="27"/>
        <v>186</v>
      </c>
      <c r="D187">
        <f t="shared" si="36"/>
        <v>21204</v>
      </c>
      <c r="E187">
        <f t="shared" si="37"/>
        <v>9</v>
      </c>
      <c r="F187">
        <f t="shared" si="28"/>
        <v>-6</v>
      </c>
      <c r="G187" t="str">
        <f t="shared" si="38"/>
        <v>C2</v>
      </c>
      <c r="H187" t="str">
        <f t="shared" si="29"/>
        <v>M3</v>
      </c>
      <c r="J187" s="2">
        <f t="shared" si="30"/>
        <v>16.881465761177136</v>
      </c>
      <c r="K187" s="2">
        <f t="shared" si="31"/>
        <v>16.727475947934352</v>
      </c>
      <c r="N187" t="str">
        <f t="shared" si="32"/>
        <v/>
      </c>
      <c r="O187" s="2">
        <f t="shared" si="33"/>
        <v>42.203664402942842</v>
      </c>
      <c r="P187" s="2">
        <f t="shared" si="34"/>
        <v>41.818689869835879</v>
      </c>
      <c r="S187" t="str">
        <f t="shared" si="35"/>
        <v/>
      </c>
    </row>
    <row r="188" spans="1:19" x14ac:dyDescent="0.25">
      <c r="A188" s="3" t="str">
        <f t="shared" si="26"/>
        <v>0xBA</v>
      </c>
      <c r="B188">
        <v>186</v>
      </c>
      <c r="C188">
        <f t="shared" si="27"/>
        <v>187</v>
      </c>
      <c r="D188">
        <f t="shared" si="36"/>
        <v>21318</v>
      </c>
      <c r="E188">
        <f t="shared" si="37"/>
        <v>3</v>
      </c>
      <c r="F188">
        <f t="shared" si="28"/>
        <v>3</v>
      </c>
      <c r="G188" t="str">
        <f t="shared" si="38"/>
        <v>C2</v>
      </c>
      <c r="H188" t="str">
        <f t="shared" si="29"/>
        <v>M3</v>
      </c>
      <c r="J188" s="2">
        <f t="shared" si="30"/>
        <v>16.791190543202926</v>
      </c>
      <c r="K188" s="2">
        <f t="shared" si="31"/>
        <v>16.63802420489727</v>
      </c>
      <c r="N188" t="str">
        <f t="shared" si="32"/>
        <v/>
      </c>
      <c r="O188" s="2">
        <f t="shared" si="33"/>
        <v>41.977976358007318</v>
      </c>
      <c r="P188" s="2">
        <f t="shared" si="34"/>
        <v>41.595060512243172</v>
      </c>
      <c r="S188" t="str">
        <f t="shared" si="35"/>
        <v/>
      </c>
    </row>
    <row r="189" spans="1:19" x14ac:dyDescent="0.25">
      <c r="A189" s="3" t="str">
        <f t="shared" si="26"/>
        <v>0xBB</v>
      </c>
      <c r="B189">
        <v>187</v>
      </c>
      <c r="C189">
        <f t="shared" si="27"/>
        <v>188</v>
      </c>
      <c r="D189">
        <f t="shared" si="36"/>
        <v>21432</v>
      </c>
      <c r="E189">
        <f t="shared" si="37"/>
        <v>12</v>
      </c>
      <c r="F189">
        <f t="shared" si="28"/>
        <v>-3</v>
      </c>
      <c r="G189" t="str">
        <f t="shared" si="38"/>
        <v>C2</v>
      </c>
      <c r="H189" t="str">
        <f t="shared" si="29"/>
        <v>M3</v>
      </c>
      <c r="J189" s="2">
        <f t="shared" si="30"/>
        <v>16.701875699888017</v>
      </c>
      <c r="K189" s="2">
        <f t="shared" si="31"/>
        <v>16.549524076147815</v>
      </c>
      <c r="N189" t="str">
        <f t="shared" si="32"/>
        <v/>
      </c>
      <c r="O189" s="2">
        <f t="shared" si="33"/>
        <v>41.754689249720045</v>
      </c>
      <c r="P189" s="2">
        <f t="shared" si="34"/>
        <v>41.373810190369539</v>
      </c>
      <c r="S189" t="str">
        <f t="shared" si="35"/>
        <v/>
      </c>
    </row>
    <row r="190" spans="1:19" x14ac:dyDescent="0.25">
      <c r="A190" s="3" t="str">
        <f t="shared" si="26"/>
        <v>0xBC</v>
      </c>
      <c r="B190">
        <v>188</v>
      </c>
      <c r="C190">
        <f t="shared" si="27"/>
        <v>189</v>
      </c>
      <c r="D190">
        <f t="shared" si="36"/>
        <v>21546</v>
      </c>
      <c r="E190">
        <f t="shared" si="37"/>
        <v>6</v>
      </c>
      <c r="F190">
        <f t="shared" si="28"/>
        <v>6</v>
      </c>
      <c r="G190" t="str">
        <f t="shared" si="38"/>
        <v>C2</v>
      </c>
      <c r="H190" t="str">
        <f t="shared" si="29"/>
        <v>M3</v>
      </c>
      <c r="J190" s="2">
        <f t="shared" si="30"/>
        <v>16.613505987190198</v>
      </c>
      <c r="K190" s="2">
        <f t="shared" si="31"/>
        <v>16.461960456697298</v>
      </c>
      <c r="N190" t="str">
        <f t="shared" si="32"/>
        <v/>
      </c>
      <c r="O190" s="2">
        <f t="shared" si="33"/>
        <v>41.533764967975493</v>
      </c>
      <c r="P190" s="2">
        <f t="shared" si="34"/>
        <v>41.154901141743245</v>
      </c>
      <c r="S190" t="str">
        <f t="shared" si="35"/>
        <v/>
      </c>
    </row>
    <row r="191" spans="1:19" x14ac:dyDescent="0.25">
      <c r="A191" s="3" t="str">
        <f t="shared" si="26"/>
        <v>0xBD</v>
      </c>
      <c r="B191">
        <v>189</v>
      </c>
      <c r="C191">
        <f t="shared" si="27"/>
        <v>190</v>
      </c>
      <c r="D191">
        <f t="shared" si="36"/>
        <v>21660</v>
      </c>
      <c r="E191">
        <f t="shared" si="37"/>
        <v>0</v>
      </c>
      <c r="F191">
        <f t="shared" si="28"/>
        <v>0</v>
      </c>
      <c r="G191" t="str">
        <f t="shared" si="38"/>
        <v>C4</v>
      </c>
      <c r="H191" t="str">
        <f t="shared" si="29"/>
        <v>M3</v>
      </c>
      <c r="J191" s="2" t="str">
        <f t="shared" si="30"/>
        <v/>
      </c>
      <c r="K191" s="2" t="str">
        <f t="shared" si="31"/>
        <v/>
      </c>
      <c r="N191" t="str">
        <f t="shared" si="32"/>
        <v/>
      </c>
      <c r="O191" s="2">
        <f t="shared" si="33"/>
        <v>41.315166204986149</v>
      </c>
      <c r="P191" s="2">
        <f t="shared" si="34"/>
        <v>40.938296398891964</v>
      </c>
      <c r="S191" t="str">
        <f t="shared" si="35"/>
        <v/>
      </c>
    </row>
    <row r="192" spans="1:19" x14ac:dyDescent="0.25">
      <c r="A192" s="3" t="str">
        <f t="shared" si="26"/>
        <v>0xBE</v>
      </c>
      <c r="B192">
        <v>190</v>
      </c>
      <c r="C192">
        <f t="shared" si="27"/>
        <v>191</v>
      </c>
      <c r="D192">
        <f t="shared" si="36"/>
        <v>21774</v>
      </c>
      <c r="E192">
        <f t="shared" si="37"/>
        <v>9</v>
      </c>
      <c r="F192">
        <f t="shared" si="28"/>
        <v>-6</v>
      </c>
      <c r="G192" t="str">
        <f t="shared" si="38"/>
        <v>C2</v>
      </c>
      <c r="H192" t="str">
        <f t="shared" si="29"/>
        <v>M3</v>
      </c>
      <c r="J192" s="2">
        <f t="shared" si="30"/>
        <v>16.439542573711766</v>
      </c>
      <c r="K192" s="2">
        <f t="shared" si="31"/>
        <v>16.28958390741251</v>
      </c>
      <c r="N192" t="str">
        <f t="shared" si="32"/>
        <v/>
      </c>
      <c r="O192" s="2">
        <f t="shared" si="33"/>
        <v>41.098856434279412</v>
      </c>
      <c r="P192" s="2">
        <f t="shared" si="34"/>
        <v>40.723959768531273</v>
      </c>
      <c r="S192" t="str">
        <f t="shared" si="35"/>
        <v/>
      </c>
    </row>
    <row r="193" spans="1:19" x14ac:dyDescent="0.25">
      <c r="A193" s="3" t="str">
        <f t="shared" si="26"/>
        <v>0xBF</v>
      </c>
      <c r="B193">
        <v>191</v>
      </c>
      <c r="C193">
        <f t="shared" si="27"/>
        <v>192</v>
      </c>
      <c r="D193">
        <f t="shared" si="36"/>
        <v>21888</v>
      </c>
      <c r="E193">
        <f t="shared" si="37"/>
        <v>3</v>
      </c>
      <c r="F193">
        <f t="shared" si="28"/>
        <v>3</v>
      </c>
      <c r="G193" t="str">
        <f t="shared" si="38"/>
        <v>C2</v>
      </c>
      <c r="H193" t="str">
        <f t="shared" si="29"/>
        <v>M3</v>
      </c>
      <c r="J193" s="2">
        <f t="shared" si="30"/>
        <v>16.353919956140349</v>
      </c>
      <c r="K193" s="2">
        <f t="shared" si="31"/>
        <v>16.204742324561405</v>
      </c>
      <c r="N193" t="str">
        <f t="shared" si="32"/>
        <v/>
      </c>
      <c r="O193" s="2">
        <f t="shared" si="33"/>
        <v>40.884799890350877</v>
      </c>
      <c r="P193" s="2">
        <f t="shared" si="34"/>
        <v>40.511855811403507</v>
      </c>
      <c r="S193" t="str">
        <f t="shared" si="35"/>
        <v/>
      </c>
    </row>
    <row r="194" spans="1:19" x14ac:dyDescent="0.25">
      <c r="A194" s="3" t="str">
        <f t="shared" ref="A194:A257" si="39">_xlfn.CONCAT("0x",DEC2HEX(B194,2))</f>
        <v>0xC0</v>
      </c>
      <c r="B194">
        <v>192</v>
      </c>
      <c r="C194">
        <f t="shared" ref="C194:C257" si="40">B194+1</f>
        <v>193</v>
      </c>
      <c r="D194">
        <f t="shared" si="36"/>
        <v>22002</v>
      </c>
      <c r="E194">
        <f t="shared" si="37"/>
        <v>12</v>
      </c>
      <c r="F194">
        <f t="shared" ref="F194:F257" si="41">IF(E194&lt;8,E194,E194-15)</f>
        <v>-3</v>
      </c>
      <c r="G194" t="str">
        <f t="shared" si="38"/>
        <v>C2</v>
      </c>
      <c r="H194" t="str">
        <f t="shared" ref="H194:H257" si="42">IF(MOD(C194 * 114,3) = 0,"M3","")</f>
        <v>M3</v>
      </c>
      <c r="J194" s="2">
        <f t="shared" ref="J194:J257" si="43">IF(AND(MOD(E194,3)=0,E194&lt;&gt;0),1789773/114/5/C194,"")</f>
        <v>16.269184619580038</v>
      </c>
      <c r="K194" s="2">
        <f t="shared" ref="K194:K257" si="44">IF(AND(MOD(E194,3)=0,E194&lt;&gt;0),1773447/114/5/C194,"")</f>
        <v>16.120779929097356</v>
      </c>
      <c r="N194" t="str">
        <f t="shared" ref="N194:N257" si="45">IF(ISBLANK(M194),"",A194)</f>
        <v/>
      </c>
      <c r="O194" s="2">
        <f t="shared" ref="O194:O257" si="46">1789773/114/2/C194</f>
        <v>40.672961548950092</v>
      </c>
      <c r="P194" s="2">
        <f t="shared" ref="P194:P257" si="47">1773447/114/2/C194</f>
        <v>40.301949822743381</v>
      </c>
      <c r="S194" t="str">
        <f t="shared" ref="S194:S257" si="48">IF(ISBLANK(R194),"",A194)</f>
        <v/>
      </c>
    </row>
    <row r="195" spans="1:19" x14ac:dyDescent="0.25">
      <c r="A195" s="3" t="str">
        <f t="shared" si="39"/>
        <v>0xC1</v>
      </c>
      <c r="B195">
        <v>193</v>
      </c>
      <c r="C195">
        <f t="shared" si="40"/>
        <v>194</v>
      </c>
      <c r="D195">
        <f t="shared" ref="D195:D257" si="49">C195 * 114</f>
        <v>22116</v>
      </c>
      <c r="E195">
        <f t="shared" ref="E195:E257" si="50">MOD(D195,15)</f>
        <v>6</v>
      </c>
      <c r="F195">
        <f t="shared" si="41"/>
        <v>6</v>
      </c>
      <c r="G195" t="str">
        <f t="shared" ref="G195:G257" si="51">IF(E195=0,"C4",IF(MOD(D195,3)=0,"C2",IF(MOD(D195,5)=0,"C3","C1")))</f>
        <v>C2</v>
      </c>
      <c r="H195" t="str">
        <f t="shared" si="42"/>
        <v>M3</v>
      </c>
      <c r="J195" s="2">
        <f t="shared" si="43"/>
        <v>16.185322843190448</v>
      </c>
      <c r="K195" s="2">
        <f t="shared" si="44"/>
        <v>16.037683125339122</v>
      </c>
      <c r="N195" t="str">
        <f t="shared" si="45"/>
        <v/>
      </c>
      <c r="O195" s="2">
        <f t="shared" si="46"/>
        <v>40.463307107976128</v>
      </c>
      <c r="P195" s="2">
        <f t="shared" si="47"/>
        <v>40.094207813347801</v>
      </c>
      <c r="S195" t="str">
        <f t="shared" si="48"/>
        <v/>
      </c>
    </row>
    <row r="196" spans="1:19" x14ac:dyDescent="0.25">
      <c r="A196" s="3" t="str">
        <f t="shared" si="39"/>
        <v>0xC2</v>
      </c>
      <c r="B196">
        <v>194</v>
      </c>
      <c r="C196">
        <f t="shared" si="40"/>
        <v>195</v>
      </c>
      <c r="D196">
        <f t="shared" si="49"/>
        <v>22230</v>
      </c>
      <c r="E196">
        <f t="shared" si="50"/>
        <v>0</v>
      </c>
      <c r="F196">
        <f t="shared" si="41"/>
        <v>0</v>
      </c>
      <c r="G196" t="str">
        <f t="shared" si="51"/>
        <v>C4</v>
      </c>
      <c r="H196" t="str">
        <f t="shared" si="42"/>
        <v>M3</v>
      </c>
      <c r="J196" s="2" t="str">
        <f t="shared" si="43"/>
        <v/>
      </c>
      <c r="K196" s="2" t="str">
        <f t="shared" si="44"/>
        <v/>
      </c>
      <c r="N196" t="str">
        <f t="shared" si="45"/>
        <v/>
      </c>
      <c r="O196" s="2">
        <f t="shared" si="46"/>
        <v>40.255802968960865</v>
      </c>
      <c r="P196" s="2">
        <f t="shared" si="47"/>
        <v>39.888596491228071</v>
      </c>
      <c r="S196" t="str">
        <f t="shared" si="48"/>
        <v/>
      </c>
    </row>
    <row r="197" spans="1:19" x14ac:dyDescent="0.25">
      <c r="A197" s="3" t="str">
        <f t="shared" si="39"/>
        <v>0xC3</v>
      </c>
      <c r="B197">
        <v>195</v>
      </c>
      <c r="C197">
        <f t="shared" si="40"/>
        <v>196</v>
      </c>
      <c r="D197">
        <f t="shared" si="49"/>
        <v>22344</v>
      </c>
      <c r="E197">
        <f t="shared" si="50"/>
        <v>9</v>
      </c>
      <c r="F197">
        <f t="shared" si="41"/>
        <v>-6</v>
      </c>
      <c r="G197" t="str">
        <f t="shared" si="51"/>
        <v>C2</v>
      </c>
      <c r="H197" t="str">
        <f t="shared" si="42"/>
        <v>M3</v>
      </c>
      <c r="J197" s="2">
        <f t="shared" si="43"/>
        <v>16.020166487647689</v>
      </c>
      <c r="K197" s="2">
        <f t="shared" si="44"/>
        <v>15.874033297529538</v>
      </c>
      <c r="N197" t="str">
        <f t="shared" si="45"/>
        <v/>
      </c>
      <c r="O197" s="2">
        <f t="shared" si="46"/>
        <v>40.050416219119228</v>
      </c>
      <c r="P197" s="2">
        <f t="shared" si="47"/>
        <v>39.68508324382384</v>
      </c>
      <c r="S197" t="str">
        <f t="shared" si="48"/>
        <v/>
      </c>
    </row>
    <row r="198" spans="1:19" x14ac:dyDescent="0.25">
      <c r="A198" s="3" t="str">
        <f t="shared" si="39"/>
        <v>0xC4</v>
      </c>
      <c r="B198">
        <v>196</v>
      </c>
      <c r="C198">
        <f t="shared" si="40"/>
        <v>197</v>
      </c>
      <c r="D198">
        <f t="shared" si="49"/>
        <v>22458</v>
      </c>
      <c r="E198">
        <f t="shared" si="50"/>
        <v>3</v>
      </c>
      <c r="F198">
        <f t="shared" si="41"/>
        <v>3</v>
      </c>
      <c r="G198" t="str">
        <f t="shared" si="51"/>
        <v>C2</v>
      </c>
      <c r="H198" t="str">
        <f t="shared" si="42"/>
        <v>M3</v>
      </c>
      <c r="J198" s="2">
        <f t="shared" si="43"/>
        <v>15.938845845578411</v>
      </c>
      <c r="K198" s="2">
        <f t="shared" si="44"/>
        <v>15.7934544483035</v>
      </c>
      <c r="N198" t="str">
        <f t="shared" si="45"/>
        <v/>
      </c>
      <c r="O198" s="2">
        <f t="shared" si="46"/>
        <v>39.847114613946033</v>
      </c>
      <c r="P198" s="2">
        <f t="shared" si="47"/>
        <v>39.483636120758746</v>
      </c>
      <c r="S198" t="str">
        <f t="shared" si="48"/>
        <v/>
      </c>
    </row>
    <row r="199" spans="1:19" x14ac:dyDescent="0.25">
      <c r="A199" s="3" t="str">
        <f t="shared" si="39"/>
        <v>0xC5</v>
      </c>
      <c r="B199">
        <v>197</v>
      </c>
      <c r="C199">
        <f t="shared" si="40"/>
        <v>198</v>
      </c>
      <c r="D199">
        <f t="shared" si="49"/>
        <v>22572</v>
      </c>
      <c r="E199">
        <f t="shared" si="50"/>
        <v>12</v>
      </c>
      <c r="F199">
        <f t="shared" si="41"/>
        <v>-3</v>
      </c>
      <c r="G199" t="str">
        <f t="shared" si="51"/>
        <v>C2</v>
      </c>
      <c r="H199" t="str">
        <f t="shared" si="42"/>
        <v>M3</v>
      </c>
      <c r="J199" s="2">
        <f t="shared" si="43"/>
        <v>15.858346624136097</v>
      </c>
      <c r="K199" s="2">
        <f t="shared" si="44"/>
        <v>15.713689526847421</v>
      </c>
      <c r="N199" t="str">
        <f t="shared" si="45"/>
        <v/>
      </c>
      <c r="O199" s="2">
        <f t="shared" si="46"/>
        <v>39.645866560340245</v>
      </c>
      <c r="P199" s="2">
        <f t="shared" si="47"/>
        <v>39.284223817118551</v>
      </c>
      <c r="S199" t="str">
        <f t="shared" si="48"/>
        <v/>
      </c>
    </row>
    <row r="200" spans="1:19" x14ac:dyDescent="0.25">
      <c r="A200" s="3" t="str">
        <f t="shared" si="39"/>
        <v>0xC6</v>
      </c>
      <c r="B200">
        <v>198</v>
      </c>
      <c r="C200">
        <f t="shared" si="40"/>
        <v>199</v>
      </c>
      <c r="D200">
        <f t="shared" si="49"/>
        <v>22686</v>
      </c>
      <c r="E200">
        <f t="shared" si="50"/>
        <v>6</v>
      </c>
      <c r="F200">
        <f t="shared" si="41"/>
        <v>6</v>
      </c>
      <c r="G200" t="str">
        <f t="shared" si="51"/>
        <v>C2</v>
      </c>
      <c r="H200" t="str">
        <f t="shared" si="42"/>
        <v>M3</v>
      </c>
      <c r="J200" s="2">
        <f t="shared" si="43"/>
        <v>15.778656440095212</v>
      </c>
      <c r="K200" s="2">
        <f t="shared" si="44"/>
        <v>15.634726262893414</v>
      </c>
      <c r="N200" t="str">
        <f t="shared" si="45"/>
        <v/>
      </c>
      <c r="O200" s="2">
        <f t="shared" si="46"/>
        <v>39.446641100238033</v>
      </c>
      <c r="P200" s="2">
        <f t="shared" si="47"/>
        <v>39.086815657233537</v>
      </c>
      <c r="S200" t="str">
        <f t="shared" si="48"/>
        <v/>
      </c>
    </row>
    <row r="201" spans="1:19" x14ac:dyDescent="0.25">
      <c r="A201" s="3" t="str">
        <f t="shared" si="39"/>
        <v>0xC7</v>
      </c>
      <c r="B201">
        <v>199</v>
      </c>
      <c r="C201">
        <f t="shared" si="40"/>
        <v>200</v>
      </c>
      <c r="D201">
        <f t="shared" si="49"/>
        <v>22800</v>
      </c>
      <c r="E201">
        <f t="shared" si="50"/>
        <v>0</v>
      </c>
      <c r="F201">
        <f t="shared" si="41"/>
        <v>0</v>
      </c>
      <c r="G201" t="str">
        <f t="shared" si="51"/>
        <v>C4</v>
      </c>
      <c r="H201" t="str">
        <f t="shared" si="42"/>
        <v>M3</v>
      </c>
      <c r="J201" s="2" t="str">
        <f t="shared" si="43"/>
        <v/>
      </c>
      <c r="K201" s="2" t="str">
        <f t="shared" si="44"/>
        <v/>
      </c>
      <c r="N201" t="str">
        <f t="shared" si="45"/>
        <v/>
      </c>
      <c r="O201" s="2">
        <f t="shared" si="46"/>
        <v>39.249407894736841</v>
      </c>
      <c r="P201" s="2">
        <f t="shared" si="47"/>
        <v>38.891381578947367</v>
      </c>
      <c r="S201" t="str">
        <f t="shared" si="48"/>
        <v/>
      </c>
    </row>
    <row r="202" spans="1:19" x14ac:dyDescent="0.25">
      <c r="A202" s="3" t="str">
        <f t="shared" si="39"/>
        <v>0xC8</v>
      </c>
      <c r="B202">
        <v>200</v>
      </c>
      <c r="C202">
        <f t="shared" si="40"/>
        <v>201</v>
      </c>
      <c r="D202">
        <f t="shared" si="49"/>
        <v>22914</v>
      </c>
      <c r="E202">
        <f t="shared" si="50"/>
        <v>9</v>
      </c>
      <c r="F202">
        <f t="shared" si="41"/>
        <v>-6</v>
      </c>
      <c r="G202" t="str">
        <f t="shared" si="51"/>
        <v>C2</v>
      </c>
      <c r="H202" t="str">
        <f t="shared" si="42"/>
        <v>M3</v>
      </c>
      <c r="J202" s="2">
        <f t="shared" si="43"/>
        <v>15.621654883477349</v>
      </c>
      <c r="K202" s="2">
        <f t="shared" si="44"/>
        <v>15.479156847342237</v>
      </c>
      <c r="N202" t="str">
        <f t="shared" si="45"/>
        <v/>
      </c>
      <c r="O202" s="2">
        <f t="shared" si="46"/>
        <v>39.054137208693376</v>
      </c>
      <c r="P202" s="2">
        <f t="shared" si="47"/>
        <v>38.69789211835559</v>
      </c>
      <c r="S202" t="str">
        <f t="shared" si="48"/>
        <v/>
      </c>
    </row>
    <row r="203" spans="1:19" x14ac:dyDescent="0.25">
      <c r="A203" s="3" t="str">
        <f t="shared" si="39"/>
        <v>0xC9</v>
      </c>
      <c r="B203">
        <v>201</v>
      </c>
      <c r="C203">
        <f t="shared" si="40"/>
        <v>202</v>
      </c>
      <c r="D203">
        <f t="shared" si="49"/>
        <v>23028</v>
      </c>
      <c r="E203">
        <f t="shared" si="50"/>
        <v>3</v>
      </c>
      <c r="F203">
        <f t="shared" si="41"/>
        <v>3</v>
      </c>
      <c r="G203" t="str">
        <f t="shared" si="51"/>
        <v>C2</v>
      </c>
      <c r="H203" t="str">
        <f t="shared" si="42"/>
        <v>M3</v>
      </c>
      <c r="J203" s="2">
        <f t="shared" si="43"/>
        <v>15.54431995831162</v>
      </c>
      <c r="K203" s="2">
        <f t="shared" si="44"/>
        <v>15.402527357998958</v>
      </c>
      <c r="N203" t="str">
        <f t="shared" si="45"/>
        <v/>
      </c>
      <c r="O203" s="2">
        <f t="shared" si="46"/>
        <v>38.860799895779053</v>
      </c>
      <c r="P203" s="2">
        <f t="shared" si="47"/>
        <v>38.506318394997393</v>
      </c>
      <c r="S203" t="str">
        <f t="shared" si="48"/>
        <v/>
      </c>
    </row>
    <row r="204" spans="1:19" x14ac:dyDescent="0.25">
      <c r="A204" s="3" t="str">
        <f t="shared" si="39"/>
        <v>0xCA</v>
      </c>
      <c r="B204">
        <v>202</v>
      </c>
      <c r="C204">
        <f t="shared" si="40"/>
        <v>203</v>
      </c>
      <c r="D204">
        <f t="shared" si="49"/>
        <v>23142</v>
      </c>
      <c r="E204">
        <f t="shared" si="50"/>
        <v>12</v>
      </c>
      <c r="F204">
        <f t="shared" si="41"/>
        <v>-3</v>
      </c>
      <c r="G204" t="str">
        <f t="shared" si="51"/>
        <v>C2</v>
      </c>
      <c r="H204" t="str">
        <f t="shared" si="42"/>
        <v>M3</v>
      </c>
      <c r="J204" s="2">
        <f t="shared" si="43"/>
        <v>15.467746953590872</v>
      </c>
      <c r="K204" s="2">
        <f t="shared" si="44"/>
        <v>15.326652838994036</v>
      </c>
      <c r="N204" t="str">
        <f t="shared" si="45"/>
        <v/>
      </c>
      <c r="O204" s="2">
        <f t="shared" si="46"/>
        <v>38.669367383977182</v>
      </c>
      <c r="P204" s="2">
        <f t="shared" si="47"/>
        <v>38.31663209748509</v>
      </c>
      <c r="S204" t="str">
        <f t="shared" si="48"/>
        <v/>
      </c>
    </row>
    <row r="205" spans="1:19" x14ac:dyDescent="0.25">
      <c r="A205" s="3" t="str">
        <f t="shared" si="39"/>
        <v>0xCB</v>
      </c>
      <c r="B205">
        <v>203</v>
      </c>
      <c r="C205">
        <f t="shared" si="40"/>
        <v>204</v>
      </c>
      <c r="D205">
        <f t="shared" si="49"/>
        <v>23256</v>
      </c>
      <c r="E205">
        <f t="shared" si="50"/>
        <v>6</v>
      </c>
      <c r="F205">
        <f t="shared" si="41"/>
        <v>6</v>
      </c>
      <c r="G205" t="str">
        <f t="shared" si="51"/>
        <v>C2</v>
      </c>
      <c r="H205" t="str">
        <f t="shared" si="42"/>
        <v>M3</v>
      </c>
      <c r="J205" s="2">
        <f t="shared" si="43"/>
        <v>15.391924664602682</v>
      </c>
      <c r="K205" s="2">
        <f t="shared" si="44"/>
        <v>15.251522187822497</v>
      </c>
      <c r="N205" t="str">
        <f t="shared" si="45"/>
        <v/>
      </c>
      <c r="O205" s="2">
        <f t="shared" si="46"/>
        <v>38.479811661506709</v>
      </c>
      <c r="P205" s="2">
        <f t="shared" si="47"/>
        <v>38.128805469556241</v>
      </c>
      <c r="S205" t="str">
        <f t="shared" si="48"/>
        <v/>
      </c>
    </row>
    <row r="206" spans="1:19" x14ac:dyDescent="0.25">
      <c r="A206" s="3" t="str">
        <f t="shared" si="39"/>
        <v>0xCC</v>
      </c>
      <c r="B206">
        <v>204</v>
      </c>
      <c r="C206">
        <f t="shared" si="40"/>
        <v>205</v>
      </c>
      <c r="D206">
        <f t="shared" si="49"/>
        <v>23370</v>
      </c>
      <c r="E206">
        <f t="shared" si="50"/>
        <v>0</v>
      </c>
      <c r="F206">
        <f t="shared" si="41"/>
        <v>0</v>
      </c>
      <c r="G206" t="str">
        <f t="shared" si="51"/>
        <v>C4</v>
      </c>
      <c r="H206" t="str">
        <f t="shared" si="42"/>
        <v>M3</v>
      </c>
      <c r="J206" s="2" t="str">
        <f t="shared" si="43"/>
        <v/>
      </c>
      <c r="K206" s="2" t="str">
        <f t="shared" si="44"/>
        <v/>
      </c>
      <c r="N206" t="str">
        <f t="shared" si="45"/>
        <v/>
      </c>
      <c r="O206" s="2">
        <f t="shared" si="46"/>
        <v>38.292105263157893</v>
      </c>
      <c r="P206" s="2">
        <f t="shared" si="47"/>
        <v>37.942811296534018</v>
      </c>
      <c r="S206" t="str">
        <f t="shared" si="48"/>
        <v/>
      </c>
    </row>
    <row r="207" spans="1:19" x14ac:dyDescent="0.25">
      <c r="A207" s="3" t="str">
        <f t="shared" si="39"/>
        <v>0xCD</v>
      </c>
      <c r="B207">
        <v>205</v>
      </c>
      <c r="C207">
        <f t="shared" si="40"/>
        <v>206</v>
      </c>
      <c r="D207">
        <f t="shared" si="49"/>
        <v>23484</v>
      </c>
      <c r="E207">
        <f t="shared" si="50"/>
        <v>9</v>
      </c>
      <c r="F207">
        <f t="shared" si="41"/>
        <v>-6</v>
      </c>
      <c r="G207" t="str">
        <f t="shared" si="51"/>
        <v>C2</v>
      </c>
      <c r="H207" t="str">
        <f t="shared" si="42"/>
        <v>M3</v>
      </c>
      <c r="J207" s="2">
        <f t="shared" si="43"/>
        <v>15.242488502810422</v>
      </c>
      <c r="K207" s="2">
        <f t="shared" si="44"/>
        <v>15.103449156872765</v>
      </c>
      <c r="N207" t="str">
        <f t="shared" si="45"/>
        <v/>
      </c>
      <c r="O207" s="2">
        <f t="shared" si="46"/>
        <v>38.106221257026057</v>
      </c>
      <c r="P207" s="2">
        <f t="shared" si="47"/>
        <v>37.758622892181911</v>
      </c>
      <c r="S207" t="str">
        <f t="shared" si="48"/>
        <v/>
      </c>
    </row>
    <row r="208" spans="1:19" x14ac:dyDescent="0.25">
      <c r="A208" s="3" t="str">
        <f t="shared" si="39"/>
        <v>0xCE</v>
      </c>
      <c r="B208">
        <v>206</v>
      </c>
      <c r="C208">
        <f t="shared" si="40"/>
        <v>207</v>
      </c>
      <c r="D208">
        <f t="shared" si="49"/>
        <v>23598</v>
      </c>
      <c r="E208">
        <f t="shared" si="50"/>
        <v>3</v>
      </c>
      <c r="F208">
        <f t="shared" si="41"/>
        <v>3</v>
      </c>
      <c r="G208" t="str">
        <f t="shared" si="51"/>
        <v>C2</v>
      </c>
      <c r="H208" t="str">
        <f t="shared" si="42"/>
        <v>M3</v>
      </c>
      <c r="J208" s="2">
        <f t="shared" si="43"/>
        <v>15.168853292651919</v>
      </c>
      <c r="K208" s="2">
        <f t="shared" si="44"/>
        <v>15.030485634375795</v>
      </c>
      <c r="N208" t="str">
        <f t="shared" si="45"/>
        <v/>
      </c>
      <c r="O208" s="2">
        <f t="shared" si="46"/>
        <v>37.9221332316298</v>
      </c>
      <c r="P208" s="2">
        <f t="shared" si="47"/>
        <v>37.576214085939483</v>
      </c>
      <c r="S208" t="str">
        <f t="shared" si="48"/>
        <v/>
      </c>
    </row>
    <row r="209" spans="1:19" x14ac:dyDescent="0.25">
      <c r="A209" s="3" t="str">
        <f t="shared" si="39"/>
        <v>0xCF</v>
      </c>
      <c r="B209">
        <v>207</v>
      </c>
      <c r="C209">
        <f t="shared" si="40"/>
        <v>208</v>
      </c>
      <c r="D209">
        <f t="shared" si="49"/>
        <v>23712</v>
      </c>
      <c r="E209">
        <f t="shared" si="50"/>
        <v>12</v>
      </c>
      <c r="F209">
        <f t="shared" si="41"/>
        <v>-3</v>
      </c>
      <c r="G209" t="str">
        <f t="shared" si="51"/>
        <v>C2</v>
      </c>
      <c r="H209" t="str">
        <f t="shared" si="42"/>
        <v>M3</v>
      </c>
      <c r="J209" s="2">
        <f t="shared" si="43"/>
        <v>15.095926113360322</v>
      </c>
      <c r="K209" s="2">
        <f t="shared" si="44"/>
        <v>14.958223684210527</v>
      </c>
      <c r="N209" t="str">
        <f t="shared" si="45"/>
        <v/>
      </c>
      <c r="O209" s="2">
        <f t="shared" si="46"/>
        <v>37.739815283400809</v>
      </c>
      <c r="P209" s="2">
        <f t="shared" si="47"/>
        <v>37.395559210526315</v>
      </c>
      <c r="S209" t="str">
        <f t="shared" si="48"/>
        <v/>
      </c>
    </row>
    <row r="210" spans="1:19" x14ac:dyDescent="0.25">
      <c r="A210" s="3" t="str">
        <f t="shared" si="39"/>
        <v>0xD0</v>
      </c>
      <c r="B210">
        <v>208</v>
      </c>
      <c r="C210">
        <f t="shared" si="40"/>
        <v>209</v>
      </c>
      <c r="D210">
        <f t="shared" si="49"/>
        <v>23826</v>
      </c>
      <c r="E210">
        <f t="shared" si="50"/>
        <v>6</v>
      </c>
      <c r="F210">
        <f t="shared" si="41"/>
        <v>6</v>
      </c>
      <c r="G210" t="str">
        <f t="shared" si="51"/>
        <v>C2</v>
      </c>
      <c r="H210" t="str">
        <f t="shared" si="42"/>
        <v>M3</v>
      </c>
      <c r="J210" s="2">
        <f t="shared" si="43"/>
        <v>15.023696801813145</v>
      </c>
      <c r="K210" s="2">
        <f t="shared" si="44"/>
        <v>14.886653235960715</v>
      </c>
      <c r="N210" t="str">
        <f t="shared" si="45"/>
        <v/>
      </c>
      <c r="O210" s="2">
        <f t="shared" si="46"/>
        <v>37.559242004532862</v>
      </c>
      <c r="P210" s="2">
        <f t="shared" si="47"/>
        <v>37.216633089901784</v>
      </c>
      <c r="S210" t="str">
        <f t="shared" si="48"/>
        <v/>
      </c>
    </row>
    <row r="211" spans="1:19" x14ac:dyDescent="0.25">
      <c r="A211" s="3" t="str">
        <f t="shared" si="39"/>
        <v>0xD1</v>
      </c>
      <c r="B211">
        <v>209</v>
      </c>
      <c r="C211">
        <f t="shared" si="40"/>
        <v>210</v>
      </c>
      <c r="D211">
        <f t="shared" si="49"/>
        <v>23940</v>
      </c>
      <c r="E211">
        <f t="shared" si="50"/>
        <v>0</v>
      </c>
      <c r="F211">
        <f t="shared" si="41"/>
        <v>0</v>
      </c>
      <c r="G211" t="str">
        <f t="shared" si="51"/>
        <v>C4</v>
      </c>
      <c r="H211" t="str">
        <f t="shared" si="42"/>
        <v>M3</v>
      </c>
      <c r="J211" s="2" t="str">
        <f t="shared" si="43"/>
        <v/>
      </c>
      <c r="K211" s="2" t="str">
        <f t="shared" si="44"/>
        <v/>
      </c>
      <c r="N211" t="str">
        <f t="shared" si="45"/>
        <v/>
      </c>
      <c r="O211" s="2">
        <f t="shared" si="46"/>
        <v>37.380388471177945</v>
      </c>
      <c r="P211" s="2">
        <f t="shared" si="47"/>
        <v>37.039411027568917</v>
      </c>
      <c r="S211" t="str">
        <f t="shared" si="48"/>
        <v/>
      </c>
    </row>
    <row r="212" spans="1:19" x14ac:dyDescent="0.25">
      <c r="A212" s="3" t="str">
        <f t="shared" si="39"/>
        <v>0xD2</v>
      </c>
      <c r="B212">
        <v>210</v>
      </c>
      <c r="C212">
        <f t="shared" si="40"/>
        <v>211</v>
      </c>
      <c r="D212">
        <f t="shared" si="49"/>
        <v>24054</v>
      </c>
      <c r="E212">
        <f t="shared" si="50"/>
        <v>9</v>
      </c>
      <c r="F212">
        <f t="shared" si="41"/>
        <v>-6</v>
      </c>
      <c r="G212" t="str">
        <f t="shared" si="51"/>
        <v>C2</v>
      </c>
      <c r="H212" t="str">
        <f t="shared" si="42"/>
        <v>M3</v>
      </c>
      <c r="J212" s="2">
        <f t="shared" si="43"/>
        <v>14.881292092791218</v>
      </c>
      <c r="K212" s="2">
        <f t="shared" si="44"/>
        <v>14.74554751808431</v>
      </c>
      <c r="N212" t="str">
        <f t="shared" si="45"/>
        <v/>
      </c>
      <c r="O212" s="2">
        <f t="shared" si="46"/>
        <v>37.203230231978047</v>
      </c>
      <c r="P212" s="2">
        <f t="shared" si="47"/>
        <v>36.863868795210777</v>
      </c>
      <c r="S212" t="str">
        <f t="shared" si="48"/>
        <v/>
      </c>
    </row>
    <row r="213" spans="1:19" x14ac:dyDescent="0.25">
      <c r="A213" s="3" t="str">
        <f t="shared" si="39"/>
        <v>0xD3</v>
      </c>
      <c r="B213">
        <v>211</v>
      </c>
      <c r="C213">
        <f t="shared" si="40"/>
        <v>212</v>
      </c>
      <c r="D213">
        <f t="shared" si="49"/>
        <v>24168</v>
      </c>
      <c r="E213">
        <f t="shared" si="50"/>
        <v>3</v>
      </c>
      <c r="F213">
        <f t="shared" si="41"/>
        <v>3</v>
      </c>
      <c r="G213" t="str">
        <f t="shared" si="51"/>
        <v>C2</v>
      </c>
      <c r="H213" t="str">
        <f t="shared" si="42"/>
        <v>M3</v>
      </c>
      <c r="J213" s="2">
        <f t="shared" si="43"/>
        <v>14.811097318768619</v>
      </c>
      <c r="K213" s="2">
        <f t="shared" si="44"/>
        <v>14.675993048659384</v>
      </c>
      <c r="N213" t="str">
        <f t="shared" si="45"/>
        <v/>
      </c>
      <c r="O213" s="2">
        <f t="shared" si="46"/>
        <v>37.02774329692155</v>
      </c>
      <c r="P213" s="2">
        <f t="shared" si="47"/>
        <v>36.689982621648461</v>
      </c>
      <c r="S213" t="str">
        <f t="shared" si="48"/>
        <v/>
      </c>
    </row>
    <row r="214" spans="1:19" x14ac:dyDescent="0.25">
      <c r="A214" s="3" t="str">
        <f t="shared" si="39"/>
        <v>0xD4</v>
      </c>
      <c r="B214">
        <v>212</v>
      </c>
      <c r="C214">
        <f t="shared" si="40"/>
        <v>213</v>
      </c>
      <c r="D214">
        <f t="shared" si="49"/>
        <v>24282</v>
      </c>
      <c r="E214">
        <f t="shared" si="50"/>
        <v>12</v>
      </c>
      <c r="F214">
        <f t="shared" si="41"/>
        <v>-3</v>
      </c>
      <c r="G214" t="str">
        <f t="shared" si="51"/>
        <v>C2</v>
      </c>
      <c r="H214" t="str">
        <f t="shared" si="42"/>
        <v>M3</v>
      </c>
      <c r="J214" s="2">
        <f t="shared" si="43"/>
        <v>14.741561650605385</v>
      </c>
      <c r="K214" s="2">
        <f t="shared" si="44"/>
        <v>14.607091672844081</v>
      </c>
      <c r="N214" t="str">
        <f t="shared" si="45"/>
        <v/>
      </c>
      <c r="O214" s="2">
        <f t="shared" si="46"/>
        <v>36.853904126513463</v>
      </c>
      <c r="P214" s="2">
        <f t="shared" si="47"/>
        <v>36.517729182110202</v>
      </c>
      <c r="S214" t="str">
        <f t="shared" si="48"/>
        <v/>
      </c>
    </row>
    <row r="215" spans="1:19" x14ac:dyDescent="0.25">
      <c r="A215" s="3" t="str">
        <f t="shared" si="39"/>
        <v>0xD5</v>
      </c>
      <c r="B215">
        <v>213</v>
      </c>
      <c r="C215">
        <f t="shared" si="40"/>
        <v>214</v>
      </c>
      <c r="D215">
        <f t="shared" si="49"/>
        <v>24396</v>
      </c>
      <c r="E215">
        <f t="shared" si="50"/>
        <v>6</v>
      </c>
      <c r="F215">
        <f t="shared" si="41"/>
        <v>6</v>
      </c>
      <c r="G215" t="str">
        <f t="shared" si="51"/>
        <v>C2</v>
      </c>
      <c r="H215" t="str">
        <f t="shared" si="42"/>
        <v>M3</v>
      </c>
      <c r="J215" s="2">
        <f t="shared" si="43"/>
        <v>14.672675848499752</v>
      </c>
      <c r="K215" s="2">
        <f t="shared" si="44"/>
        <v>14.538834235120511</v>
      </c>
      <c r="N215" t="str">
        <f t="shared" si="45"/>
        <v/>
      </c>
      <c r="O215" s="2">
        <f t="shared" si="46"/>
        <v>36.681689621249383</v>
      </c>
      <c r="P215" s="2">
        <f t="shared" si="47"/>
        <v>36.347085587801274</v>
      </c>
      <c r="S215" t="str">
        <f t="shared" si="48"/>
        <v/>
      </c>
    </row>
    <row r="216" spans="1:19" x14ac:dyDescent="0.25">
      <c r="A216" s="3" t="str">
        <f t="shared" si="39"/>
        <v>0xD6</v>
      </c>
      <c r="B216">
        <v>214</v>
      </c>
      <c r="C216">
        <f t="shared" si="40"/>
        <v>215</v>
      </c>
      <c r="D216">
        <f t="shared" si="49"/>
        <v>24510</v>
      </c>
      <c r="E216">
        <f t="shared" si="50"/>
        <v>0</v>
      </c>
      <c r="F216">
        <f t="shared" si="41"/>
        <v>0</v>
      </c>
      <c r="G216" t="str">
        <f t="shared" si="51"/>
        <v>C4</v>
      </c>
      <c r="H216" t="str">
        <f t="shared" si="42"/>
        <v>M3</v>
      </c>
      <c r="J216" s="2" t="str">
        <f t="shared" si="43"/>
        <v/>
      </c>
      <c r="K216" s="2" t="str">
        <f t="shared" si="44"/>
        <v/>
      </c>
      <c r="N216" t="str">
        <f t="shared" si="45"/>
        <v/>
      </c>
      <c r="O216" s="2">
        <f t="shared" si="46"/>
        <v>36.511077111383109</v>
      </c>
      <c r="P216" s="2">
        <f t="shared" si="47"/>
        <v>36.178029375764993</v>
      </c>
      <c r="S216" t="str">
        <f t="shared" si="48"/>
        <v/>
      </c>
    </row>
    <row r="217" spans="1:19" x14ac:dyDescent="0.25">
      <c r="A217" s="3" t="str">
        <f t="shared" si="39"/>
        <v>0xD7</v>
      </c>
      <c r="B217">
        <v>215</v>
      </c>
      <c r="C217">
        <f t="shared" si="40"/>
        <v>216</v>
      </c>
      <c r="D217">
        <f t="shared" si="49"/>
        <v>24624</v>
      </c>
      <c r="E217">
        <f t="shared" si="50"/>
        <v>9</v>
      </c>
      <c r="F217">
        <f t="shared" si="41"/>
        <v>-6</v>
      </c>
      <c r="G217" t="str">
        <f t="shared" si="51"/>
        <v>C2</v>
      </c>
      <c r="H217" t="str">
        <f t="shared" si="42"/>
        <v>M3</v>
      </c>
      <c r="J217" s="2">
        <f t="shared" si="43"/>
        <v>14.536817738791422</v>
      </c>
      <c r="K217" s="2">
        <f t="shared" si="44"/>
        <v>14.404215399610136</v>
      </c>
      <c r="N217" t="str">
        <f t="shared" si="45"/>
        <v/>
      </c>
      <c r="O217" s="2">
        <f t="shared" si="46"/>
        <v>36.342044346978554</v>
      </c>
      <c r="P217" s="2">
        <f t="shared" si="47"/>
        <v>36.010538499025337</v>
      </c>
      <c r="S217" t="str">
        <f t="shared" si="48"/>
        <v/>
      </c>
    </row>
    <row r="218" spans="1:19" x14ac:dyDescent="0.25">
      <c r="A218" s="3" t="str">
        <f t="shared" si="39"/>
        <v>0xD8</v>
      </c>
      <c r="B218">
        <v>216</v>
      </c>
      <c r="C218">
        <f t="shared" si="40"/>
        <v>217</v>
      </c>
      <c r="D218">
        <f t="shared" si="49"/>
        <v>24738</v>
      </c>
      <c r="E218">
        <f t="shared" si="50"/>
        <v>3</v>
      </c>
      <c r="F218">
        <f t="shared" si="41"/>
        <v>3</v>
      </c>
      <c r="G218" t="str">
        <f t="shared" si="51"/>
        <v>C2</v>
      </c>
      <c r="H218" t="str">
        <f t="shared" si="42"/>
        <v>M3</v>
      </c>
      <c r="J218" s="2">
        <f t="shared" si="43"/>
        <v>14.469827795294687</v>
      </c>
      <c r="K218" s="2">
        <f t="shared" si="44"/>
        <v>14.337836526800873</v>
      </c>
      <c r="N218" t="str">
        <f t="shared" si="45"/>
        <v/>
      </c>
      <c r="O218" s="2">
        <f t="shared" si="46"/>
        <v>36.17456948823672</v>
      </c>
      <c r="P218" s="2">
        <f t="shared" si="47"/>
        <v>35.844591317002184</v>
      </c>
      <c r="S218" t="str">
        <f t="shared" si="48"/>
        <v/>
      </c>
    </row>
    <row r="219" spans="1:19" x14ac:dyDescent="0.25">
      <c r="A219" s="3" t="str">
        <f t="shared" si="39"/>
        <v>0xD9</v>
      </c>
      <c r="B219">
        <v>217</v>
      </c>
      <c r="C219">
        <f t="shared" si="40"/>
        <v>218</v>
      </c>
      <c r="D219">
        <f t="shared" si="49"/>
        <v>24852</v>
      </c>
      <c r="E219">
        <f t="shared" si="50"/>
        <v>12</v>
      </c>
      <c r="F219">
        <f t="shared" si="41"/>
        <v>-3</v>
      </c>
      <c r="G219" t="str">
        <f t="shared" si="51"/>
        <v>C2</v>
      </c>
      <c r="H219" t="str">
        <f t="shared" si="42"/>
        <v>M3</v>
      </c>
      <c r="J219" s="2">
        <f t="shared" si="43"/>
        <v>14.403452438435538</v>
      </c>
      <c r="K219" s="2">
        <f t="shared" si="44"/>
        <v>14.272066634476099</v>
      </c>
      <c r="N219" t="str">
        <f t="shared" si="45"/>
        <v/>
      </c>
      <c r="O219" s="2">
        <f t="shared" si="46"/>
        <v>36.008631096088848</v>
      </c>
      <c r="P219" s="2">
        <f t="shared" si="47"/>
        <v>35.680166586190246</v>
      </c>
      <c r="S219" t="str">
        <f t="shared" si="48"/>
        <v/>
      </c>
    </row>
    <row r="220" spans="1:19" x14ac:dyDescent="0.25">
      <c r="A220" s="3" t="str">
        <f t="shared" si="39"/>
        <v>0xDA</v>
      </c>
      <c r="B220">
        <v>218</v>
      </c>
      <c r="C220">
        <f t="shared" si="40"/>
        <v>219</v>
      </c>
      <c r="D220">
        <f t="shared" si="49"/>
        <v>24966</v>
      </c>
      <c r="E220">
        <f t="shared" si="50"/>
        <v>6</v>
      </c>
      <c r="F220">
        <f t="shared" si="41"/>
        <v>6</v>
      </c>
      <c r="G220" t="str">
        <f t="shared" si="51"/>
        <v>C2</v>
      </c>
      <c r="H220" t="str">
        <f t="shared" si="42"/>
        <v>M3</v>
      </c>
      <c r="J220" s="2">
        <f t="shared" si="43"/>
        <v>14.337683249218937</v>
      </c>
      <c r="K220" s="2">
        <f t="shared" si="44"/>
        <v>14.206897380437395</v>
      </c>
      <c r="N220" t="str">
        <f t="shared" si="45"/>
        <v/>
      </c>
      <c r="O220" s="2">
        <f t="shared" si="46"/>
        <v>35.844208123047345</v>
      </c>
      <c r="P220" s="2">
        <f t="shared" si="47"/>
        <v>35.517243451093485</v>
      </c>
      <c r="S220" t="str">
        <f t="shared" si="48"/>
        <v/>
      </c>
    </row>
    <row r="221" spans="1:19" x14ac:dyDescent="0.25">
      <c r="A221" s="3" t="str">
        <f t="shared" si="39"/>
        <v>0xDB</v>
      </c>
      <c r="B221">
        <v>219</v>
      </c>
      <c r="C221">
        <f t="shared" si="40"/>
        <v>220</v>
      </c>
      <c r="D221">
        <f t="shared" si="49"/>
        <v>25080</v>
      </c>
      <c r="E221">
        <f t="shared" si="50"/>
        <v>0</v>
      </c>
      <c r="F221">
        <f t="shared" si="41"/>
        <v>0</v>
      </c>
      <c r="G221" t="str">
        <f t="shared" si="51"/>
        <v>C4</v>
      </c>
      <c r="H221" t="str">
        <f t="shared" si="42"/>
        <v>M3</v>
      </c>
      <c r="J221" s="2" t="str">
        <f t="shared" si="43"/>
        <v/>
      </c>
      <c r="K221" s="2" t="str">
        <f t="shared" si="44"/>
        <v/>
      </c>
      <c r="N221" t="str">
        <f t="shared" si="45"/>
        <v/>
      </c>
      <c r="O221" s="2">
        <f t="shared" si="46"/>
        <v>35.681279904306223</v>
      </c>
      <c r="P221" s="2">
        <f t="shared" si="47"/>
        <v>35.355801435406697</v>
      </c>
      <c r="S221" t="str">
        <f t="shared" si="48"/>
        <v/>
      </c>
    </row>
    <row r="222" spans="1:19" x14ac:dyDescent="0.25">
      <c r="A222" s="3" t="str">
        <f t="shared" si="39"/>
        <v>0xDC</v>
      </c>
      <c r="B222">
        <v>220</v>
      </c>
      <c r="C222">
        <f t="shared" si="40"/>
        <v>221</v>
      </c>
      <c r="D222">
        <f t="shared" si="49"/>
        <v>25194</v>
      </c>
      <c r="E222">
        <f t="shared" si="50"/>
        <v>9</v>
      </c>
      <c r="F222">
        <f t="shared" si="41"/>
        <v>-6</v>
      </c>
      <c r="G222" t="str">
        <f t="shared" si="51"/>
        <v>C2</v>
      </c>
      <c r="H222" t="str">
        <f t="shared" si="42"/>
        <v>M3</v>
      </c>
      <c r="J222" s="2">
        <f t="shared" si="43"/>
        <v>14.207930459633245</v>
      </c>
      <c r="K222" s="2">
        <f t="shared" si="44"/>
        <v>14.078328173374613</v>
      </c>
      <c r="N222" t="str">
        <f t="shared" si="45"/>
        <v/>
      </c>
      <c r="O222" s="2">
        <f t="shared" si="46"/>
        <v>35.519826149083116</v>
      </c>
      <c r="P222" s="2">
        <f t="shared" si="47"/>
        <v>35.195820433436531</v>
      </c>
      <c r="S222" t="str">
        <f t="shared" si="48"/>
        <v/>
      </c>
    </row>
    <row r="223" spans="1:19" x14ac:dyDescent="0.25">
      <c r="A223" s="3" t="str">
        <f t="shared" si="39"/>
        <v>0xDD</v>
      </c>
      <c r="B223">
        <v>221</v>
      </c>
      <c r="C223">
        <f t="shared" si="40"/>
        <v>222</v>
      </c>
      <c r="D223">
        <f t="shared" si="49"/>
        <v>25308</v>
      </c>
      <c r="E223">
        <f t="shared" si="50"/>
        <v>3</v>
      </c>
      <c r="F223">
        <f t="shared" si="41"/>
        <v>3</v>
      </c>
      <c r="G223" t="str">
        <f t="shared" si="51"/>
        <v>C2</v>
      </c>
      <c r="H223" t="str">
        <f t="shared" si="42"/>
        <v>M3</v>
      </c>
      <c r="J223" s="2">
        <f t="shared" si="43"/>
        <v>14.143930772878141</v>
      </c>
      <c r="K223" s="2">
        <f t="shared" si="44"/>
        <v>14.014912280701754</v>
      </c>
      <c r="N223" t="str">
        <f t="shared" si="45"/>
        <v/>
      </c>
      <c r="O223" s="2">
        <f t="shared" si="46"/>
        <v>35.359826932195354</v>
      </c>
      <c r="P223" s="2">
        <f t="shared" si="47"/>
        <v>35.037280701754383</v>
      </c>
      <c r="S223" t="str">
        <f t="shared" si="48"/>
        <v/>
      </c>
    </row>
    <row r="224" spans="1:19" x14ac:dyDescent="0.25">
      <c r="A224" s="3" t="str">
        <f t="shared" si="39"/>
        <v>0xDE</v>
      </c>
      <c r="B224">
        <v>222</v>
      </c>
      <c r="C224">
        <f t="shared" si="40"/>
        <v>223</v>
      </c>
      <c r="D224">
        <f t="shared" si="49"/>
        <v>25422</v>
      </c>
      <c r="E224">
        <f t="shared" si="50"/>
        <v>12</v>
      </c>
      <c r="F224">
        <f t="shared" si="41"/>
        <v>-3</v>
      </c>
      <c r="G224" t="str">
        <f t="shared" si="51"/>
        <v>C2</v>
      </c>
      <c r="H224" t="str">
        <f t="shared" si="42"/>
        <v>M3</v>
      </c>
      <c r="J224" s="2">
        <f t="shared" si="43"/>
        <v>14.080505074345055</v>
      </c>
      <c r="K224" s="2">
        <f t="shared" si="44"/>
        <v>13.95206514042955</v>
      </c>
      <c r="N224" t="str">
        <f t="shared" si="45"/>
        <v/>
      </c>
      <c r="O224" s="2">
        <f t="shared" si="46"/>
        <v>35.201262685862638</v>
      </c>
      <c r="P224" s="2">
        <f t="shared" si="47"/>
        <v>34.880162851073869</v>
      </c>
      <c r="S224" t="str">
        <f t="shared" si="48"/>
        <v/>
      </c>
    </row>
    <row r="225" spans="1:19" x14ac:dyDescent="0.25">
      <c r="A225" s="3" t="str">
        <f t="shared" si="39"/>
        <v>0xDF</v>
      </c>
      <c r="B225">
        <v>223</v>
      </c>
      <c r="C225">
        <f t="shared" si="40"/>
        <v>224</v>
      </c>
      <c r="D225">
        <f t="shared" si="49"/>
        <v>25536</v>
      </c>
      <c r="E225">
        <f t="shared" si="50"/>
        <v>6</v>
      </c>
      <c r="F225">
        <f t="shared" si="41"/>
        <v>6</v>
      </c>
      <c r="G225" t="str">
        <f t="shared" si="51"/>
        <v>C2</v>
      </c>
      <c r="H225" t="str">
        <f t="shared" si="42"/>
        <v>M3</v>
      </c>
      <c r="J225" s="2">
        <f t="shared" si="43"/>
        <v>14.017645676691728</v>
      </c>
      <c r="K225" s="2">
        <f t="shared" si="44"/>
        <v>13.889779135338346</v>
      </c>
      <c r="N225" t="str">
        <f t="shared" si="45"/>
        <v/>
      </c>
      <c r="O225" s="2">
        <f t="shared" si="46"/>
        <v>35.044114191729321</v>
      </c>
      <c r="P225" s="2">
        <f t="shared" si="47"/>
        <v>34.72444783834586</v>
      </c>
      <c r="S225" t="str">
        <f t="shared" si="48"/>
        <v/>
      </c>
    </row>
    <row r="226" spans="1:19" x14ac:dyDescent="0.25">
      <c r="A226" s="3" t="str">
        <f t="shared" si="39"/>
        <v>0xE0</v>
      </c>
      <c r="B226">
        <v>224</v>
      </c>
      <c r="C226">
        <f t="shared" si="40"/>
        <v>225</v>
      </c>
      <c r="D226">
        <f t="shared" si="49"/>
        <v>25650</v>
      </c>
      <c r="E226">
        <f t="shared" si="50"/>
        <v>0</v>
      </c>
      <c r="F226">
        <f t="shared" si="41"/>
        <v>0</v>
      </c>
      <c r="G226" t="str">
        <f t="shared" si="51"/>
        <v>C4</v>
      </c>
      <c r="H226" t="str">
        <f t="shared" si="42"/>
        <v>M3</v>
      </c>
      <c r="J226" s="2" t="str">
        <f t="shared" si="43"/>
        <v/>
      </c>
      <c r="K226" s="2" t="str">
        <f t="shared" si="44"/>
        <v/>
      </c>
      <c r="N226" t="str">
        <f t="shared" si="45"/>
        <v/>
      </c>
      <c r="O226" s="2">
        <f t="shared" si="46"/>
        <v>34.888362573099414</v>
      </c>
      <c r="P226" s="2">
        <f t="shared" si="47"/>
        <v>34.570116959064329</v>
      </c>
      <c r="S226" t="str">
        <f t="shared" si="48"/>
        <v/>
      </c>
    </row>
    <row r="227" spans="1:19" x14ac:dyDescent="0.25">
      <c r="A227" s="3" t="str">
        <f t="shared" si="39"/>
        <v>0xE1</v>
      </c>
      <c r="B227">
        <v>225</v>
      </c>
      <c r="C227">
        <f t="shared" si="40"/>
        <v>226</v>
      </c>
      <c r="D227">
        <f t="shared" si="49"/>
        <v>25764</v>
      </c>
      <c r="E227">
        <f t="shared" si="50"/>
        <v>9</v>
      </c>
      <c r="F227">
        <f t="shared" si="41"/>
        <v>-6</v>
      </c>
      <c r="G227" t="str">
        <f t="shared" si="51"/>
        <v>C2</v>
      </c>
      <c r="H227" t="str">
        <f t="shared" si="42"/>
        <v>M3</v>
      </c>
      <c r="J227" s="2">
        <f t="shared" si="43"/>
        <v>13.893595714951093</v>
      </c>
      <c r="K227" s="2">
        <f t="shared" si="44"/>
        <v>13.766860735910573</v>
      </c>
      <c r="N227" t="str">
        <f t="shared" si="45"/>
        <v/>
      </c>
      <c r="O227" s="2">
        <f t="shared" si="46"/>
        <v>34.733989287377739</v>
      </c>
      <c r="P227" s="2">
        <f t="shared" si="47"/>
        <v>34.41715183977643</v>
      </c>
      <c r="S227" t="str">
        <f t="shared" si="48"/>
        <v/>
      </c>
    </row>
    <row r="228" spans="1:19" x14ac:dyDescent="0.25">
      <c r="A228" s="3" t="str">
        <f t="shared" si="39"/>
        <v>0xE2</v>
      </c>
      <c r="B228">
        <v>226</v>
      </c>
      <c r="C228">
        <f t="shared" si="40"/>
        <v>227</v>
      </c>
      <c r="D228">
        <f t="shared" si="49"/>
        <v>25878</v>
      </c>
      <c r="E228">
        <f t="shared" si="50"/>
        <v>3</v>
      </c>
      <c r="F228">
        <f t="shared" si="41"/>
        <v>3</v>
      </c>
      <c r="G228" t="str">
        <f t="shared" si="51"/>
        <v>C2</v>
      </c>
      <c r="H228" t="str">
        <f t="shared" si="42"/>
        <v>M3</v>
      </c>
      <c r="J228" s="2">
        <f t="shared" si="43"/>
        <v>13.832390447484348</v>
      </c>
      <c r="K228" s="2">
        <f t="shared" si="44"/>
        <v>13.706213772316254</v>
      </c>
      <c r="N228" t="str">
        <f t="shared" si="45"/>
        <v/>
      </c>
      <c r="O228" s="2">
        <f t="shared" si="46"/>
        <v>34.580976118710872</v>
      </c>
      <c r="P228" s="2">
        <f t="shared" si="47"/>
        <v>34.26553443079063</v>
      </c>
      <c r="S228" t="str">
        <f t="shared" si="48"/>
        <v/>
      </c>
    </row>
    <row r="229" spans="1:19" x14ac:dyDescent="0.25">
      <c r="A229" s="3" t="str">
        <f t="shared" si="39"/>
        <v>0xE3</v>
      </c>
      <c r="B229">
        <v>227</v>
      </c>
      <c r="C229">
        <f t="shared" si="40"/>
        <v>228</v>
      </c>
      <c r="D229">
        <f t="shared" si="49"/>
        <v>25992</v>
      </c>
      <c r="E229">
        <f t="shared" si="50"/>
        <v>12</v>
      </c>
      <c r="F229">
        <f t="shared" si="41"/>
        <v>-3</v>
      </c>
      <c r="G229" t="str">
        <f t="shared" si="51"/>
        <v>C2</v>
      </c>
      <c r="H229" t="str">
        <f t="shared" si="42"/>
        <v>M3</v>
      </c>
      <c r="J229" s="2">
        <f t="shared" si="43"/>
        <v>13.771722068328716</v>
      </c>
      <c r="K229" s="2">
        <f t="shared" si="44"/>
        <v>13.646098799630655</v>
      </c>
      <c r="N229" t="str">
        <f t="shared" si="45"/>
        <v/>
      </c>
      <c r="O229" s="2">
        <f t="shared" si="46"/>
        <v>34.429305170821792</v>
      </c>
      <c r="P229" s="2">
        <f t="shared" si="47"/>
        <v>34.115246999076639</v>
      </c>
      <c r="S229" t="str">
        <f t="shared" si="48"/>
        <v/>
      </c>
    </row>
    <row r="230" spans="1:19" x14ac:dyDescent="0.25">
      <c r="A230" s="3" t="str">
        <f t="shared" si="39"/>
        <v>0xE4</v>
      </c>
      <c r="B230">
        <v>228</v>
      </c>
      <c r="C230">
        <f t="shared" si="40"/>
        <v>229</v>
      </c>
      <c r="D230">
        <f t="shared" si="49"/>
        <v>26106</v>
      </c>
      <c r="E230">
        <f t="shared" si="50"/>
        <v>6</v>
      </c>
      <c r="F230">
        <f t="shared" si="41"/>
        <v>6</v>
      </c>
      <c r="G230" t="str">
        <f t="shared" si="51"/>
        <v>C2</v>
      </c>
      <c r="H230" t="str">
        <f t="shared" si="42"/>
        <v>M3</v>
      </c>
      <c r="J230" s="2">
        <f t="shared" si="43"/>
        <v>13.711583544012869</v>
      </c>
      <c r="K230" s="2">
        <f t="shared" si="44"/>
        <v>13.586508848540566</v>
      </c>
      <c r="N230" t="str">
        <f t="shared" si="45"/>
        <v/>
      </c>
      <c r="O230" s="2">
        <f t="shared" si="46"/>
        <v>34.278958860032176</v>
      </c>
      <c r="P230" s="2">
        <f t="shared" si="47"/>
        <v>33.966272121351409</v>
      </c>
      <c r="S230" t="str">
        <f t="shared" si="48"/>
        <v/>
      </c>
    </row>
    <row r="231" spans="1:19" x14ac:dyDescent="0.25">
      <c r="A231" s="3" t="str">
        <f t="shared" si="39"/>
        <v>0xE5</v>
      </c>
      <c r="B231">
        <v>229</v>
      </c>
      <c r="C231">
        <f t="shared" si="40"/>
        <v>230</v>
      </c>
      <c r="D231">
        <f t="shared" si="49"/>
        <v>26220</v>
      </c>
      <c r="E231">
        <f t="shared" si="50"/>
        <v>0</v>
      </c>
      <c r="F231">
        <f t="shared" si="41"/>
        <v>0</v>
      </c>
      <c r="G231" t="str">
        <f t="shared" si="51"/>
        <v>C4</v>
      </c>
      <c r="H231" t="str">
        <f t="shared" si="42"/>
        <v>M3</v>
      </c>
      <c r="J231" s="2" t="str">
        <f t="shared" si="43"/>
        <v/>
      </c>
      <c r="K231" s="2" t="str">
        <f t="shared" si="44"/>
        <v/>
      </c>
      <c r="N231" t="str">
        <f t="shared" si="45"/>
        <v/>
      </c>
      <c r="O231" s="2">
        <f t="shared" si="46"/>
        <v>34.129919908466817</v>
      </c>
      <c r="P231" s="2">
        <f t="shared" si="47"/>
        <v>33.818592677345535</v>
      </c>
      <c r="S231" t="str">
        <f t="shared" si="48"/>
        <v/>
      </c>
    </row>
    <row r="232" spans="1:19" x14ac:dyDescent="0.25">
      <c r="A232" s="3" t="str">
        <f t="shared" si="39"/>
        <v>0xE6</v>
      </c>
      <c r="B232">
        <v>230</v>
      </c>
      <c r="C232">
        <f t="shared" si="40"/>
        <v>231</v>
      </c>
      <c r="D232">
        <f t="shared" si="49"/>
        <v>26334</v>
      </c>
      <c r="E232">
        <f t="shared" si="50"/>
        <v>9</v>
      </c>
      <c r="F232">
        <f t="shared" si="41"/>
        <v>-6</v>
      </c>
      <c r="G232" t="str">
        <f t="shared" si="51"/>
        <v>C2</v>
      </c>
      <c r="H232" t="str">
        <f t="shared" si="42"/>
        <v>M3</v>
      </c>
      <c r="J232" s="2">
        <f t="shared" si="43"/>
        <v>13.592868534973798</v>
      </c>
      <c r="K232" s="2">
        <f t="shared" si="44"/>
        <v>13.468876737297791</v>
      </c>
      <c r="N232" t="str">
        <f t="shared" si="45"/>
        <v/>
      </c>
      <c r="O232" s="2">
        <f t="shared" si="46"/>
        <v>33.982171337434494</v>
      </c>
      <c r="P232" s="2">
        <f t="shared" si="47"/>
        <v>33.672191843244477</v>
      </c>
      <c r="S232" t="str">
        <f t="shared" si="48"/>
        <v/>
      </c>
    </row>
    <row r="233" spans="1:19" x14ac:dyDescent="0.25">
      <c r="A233" s="3" t="str">
        <f t="shared" si="39"/>
        <v>0xE7</v>
      </c>
      <c r="B233">
        <v>231</v>
      </c>
      <c r="C233">
        <f t="shared" si="40"/>
        <v>232</v>
      </c>
      <c r="D233">
        <f t="shared" si="49"/>
        <v>26448</v>
      </c>
      <c r="E233">
        <f t="shared" si="50"/>
        <v>3</v>
      </c>
      <c r="F233">
        <f t="shared" si="41"/>
        <v>3</v>
      </c>
      <c r="G233" t="str">
        <f t="shared" si="51"/>
        <v>C2</v>
      </c>
      <c r="H233" t="str">
        <f t="shared" si="42"/>
        <v>M3</v>
      </c>
      <c r="J233" s="2">
        <f t="shared" si="43"/>
        <v>13.534278584392014</v>
      </c>
      <c r="K233" s="2">
        <f t="shared" si="44"/>
        <v>13.410821234119782</v>
      </c>
      <c r="N233" t="str">
        <f t="shared" si="45"/>
        <v/>
      </c>
      <c r="O233" s="2">
        <f t="shared" si="46"/>
        <v>33.835696460980039</v>
      </c>
      <c r="P233" s="2">
        <f t="shared" si="47"/>
        <v>33.527053085299457</v>
      </c>
      <c r="S233" t="str">
        <f t="shared" si="48"/>
        <v/>
      </c>
    </row>
    <row r="234" spans="1:19" x14ac:dyDescent="0.25">
      <c r="A234" s="3" t="str">
        <f t="shared" si="39"/>
        <v>0xE8</v>
      </c>
      <c r="B234">
        <v>232</v>
      </c>
      <c r="C234">
        <f t="shared" si="40"/>
        <v>233</v>
      </c>
      <c r="D234">
        <f t="shared" si="49"/>
        <v>26562</v>
      </c>
      <c r="E234">
        <f t="shared" si="50"/>
        <v>12</v>
      </c>
      <c r="F234">
        <f t="shared" si="41"/>
        <v>-3</v>
      </c>
      <c r="G234" t="str">
        <f t="shared" si="51"/>
        <v>C2</v>
      </c>
      <c r="H234" t="str">
        <f t="shared" si="42"/>
        <v>M3</v>
      </c>
      <c r="J234" s="2">
        <f t="shared" si="43"/>
        <v>13.476191551840975</v>
      </c>
      <c r="K234" s="2">
        <f t="shared" si="44"/>
        <v>13.353264061441157</v>
      </c>
      <c r="N234" t="str">
        <f t="shared" si="45"/>
        <v/>
      </c>
      <c r="O234" s="2">
        <f t="shared" si="46"/>
        <v>33.690478879602438</v>
      </c>
      <c r="P234" s="2">
        <f t="shared" si="47"/>
        <v>33.383160153602887</v>
      </c>
      <c r="S234" t="str">
        <f t="shared" si="48"/>
        <v/>
      </c>
    </row>
    <row r="235" spans="1:19" x14ac:dyDescent="0.25">
      <c r="A235" s="3" t="str">
        <f t="shared" si="39"/>
        <v>0xE9</v>
      </c>
      <c r="B235">
        <v>233</v>
      </c>
      <c r="C235">
        <f t="shared" si="40"/>
        <v>234</v>
      </c>
      <c r="D235">
        <f t="shared" si="49"/>
        <v>26676</v>
      </c>
      <c r="E235">
        <f t="shared" si="50"/>
        <v>6</v>
      </c>
      <c r="F235">
        <f t="shared" si="41"/>
        <v>6</v>
      </c>
      <c r="G235" t="str">
        <f t="shared" si="51"/>
        <v>C2</v>
      </c>
      <c r="H235" t="str">
        <f t="shared" si="42"/>
        <v>M3</v>
      </c>
      <c r="J235" s="2">
        <f t="shared" si="43"/>
        <v>13.418600989653621</v>
      </c>
      <c r="K235" s="2">
        <f t="shared" si="44"/>
        <v>13.296198830409358</v>
      </c>
      <c r="N235" t="str">
        <f t="shared" si="45"/>
        <v/>
      </c>
      <c r="O235" s="2">
        <f t="shared" si="46"/>
        <v>33.546502474134051</v>
      </c>
      <c r="P235" s="2">
        <f t="shared" si="47"/>
        <v>33.240497076023388</v>
      </c>
      <c r="S235" t="str">
        <f t="shared" si="48"/>
        <v/>
      </c>
    </row>
    <row r="236" spans="1:19" x14ac:dyDescent="0.25">
      <c r="A236" s="3" t="str">
        <f t="shared" si="39"/>
        <v>0xEA</v>
      </c>
      <c r="B236">
        <v>234</v>
      </c>
      <c r="C236">
        <f t="shared" si="40"/>
        <v>235</v>
      </c>
      <c r="D236">
        <f t="shared" si="49"/>
        <v>26790</v>
      </c>
      <c r="E236">
        <f t="shared" si="50"/>
        <v>0</v>
      </c>
      <c r="F236">
        <f t="shared" si="41"/>
        <v>0</v>
      </c>
      <c r="G236" t="str">
        <f t="shared" si="51"/>
        <v>C4</v>
      </c>
      <c r="H236" t="str">
        <f t="shared" si="42"/>
        <v>M3</v>
      </c>
      <c r="J236" s="2" t="str">
        <f t="shared" si="43"/>
        <v/>
      </c>
      <c r="K236" s="2" t="str">
        <f t="shared" si="44"/>
        <v/>
      </c>
      <c r="N236" t="str">
        <f t="shared" si="45"/>
        <v/>
      </c>
      <c r="O236" s="2">
        <f t="shared" si="46"/>
        <v>33.403751399776034</v>
      </c>
      <c r="P236" s="2">
        <f t="shared" si="47"/>
        <v>33.09904815229563</v>
      </c>
      <c r="S236" t="str">
        <f t="shared" si="48"/>
        <v/>
      </c>
    </row>
    <row r="237" spans="1:19" x14ac:dyDescent="0.25">
      <c r="A237" s="3" t="str">
        <f t="shared" si="39"/>
        <v>0xEB</v>
      </c>
      <c r="B237">
        <v>235</v>
      </c>
      <c r="C237">
        <f t="shared" si="40"/>
        <v>236</v>
      </c>
      <c r="D237">
        <f t="shared" si="49"/>
        <v>26904</v>
      </c>
      <c r="E237">
        <f t="shared" si="50"/>
        <v>9</v>
      </c>
      <c r="F237">
        <f t="shared" si="41"/>
        <v>-6</v>
      </c>
      <c r="G237" t="str">
        <f t="shared" si="51"/>
        <v>C2</v>
      </c>
      <c r="H237" t="str">
        <f t="shared" si="42"/>
        <v>M3</v>
      </c>
      <c r="J237" s="2">
        <f t="shared" si="43"/>
        <v>13.304884032114183</v>
      </c>
      <c r="K237" s="2">
        <f t="shared" si="44"/>
        <v>13.183519179304193</v>
      </c>
      <c r="N237" t="str">
        <f t="shared" si="45"/>
        <v/>
      </c>
      <c r="O237" s="2">
        <f t="shared" si="46"/>
        <v>33.262210080285456</v>
      </c>
      <c r="P237" s="2">
        <f t="shared" si="47"/>
        <v>32.958797948260482</v>
      </c>
      <c r="S237" t="str">
        <f t="shared" si="48"/>
        <v/>
      </c>
    </row>
    <row r="238" spans="1:19" x14ac:dyDescent="0.25">
      <c r="A238" s="3" t="str">
        <f t="shared" si="39"/>
        <v>0xEC</v>
      </c>
      <c r="B238">
        <v>236</v>
      </c>
      <c r="C238">
        <f t="shared" si="40"/>
        <v>237</v>
      </c>
      <c r="D238">
        <f t="shared" si="49"/>
        <v>27018</v>
      </c>
      <c r="E238">
        <f t="shared" si="50"/>
        <v>3</v>
      </c>
      <c r="F238">
        <f t="shared" si="41"/>
        <v>3</v>
      </c>
      <c r="G238" t="str">
        <f t="shared" si="51"/>
        <v>C2</v>
      </c>
      <c r="H238" t="str">
        <f t="shared" si="42"/>
        <v>M3</v>
      </c>
      <c r="J238" s="2">
        <f t="shared" si="43"/>
        <v>13.248745280923828</v>
      </c>
      <c r="K238" s="2">
        <f t="shared" si="44"/>
        <v>13.127892516100378</v>
      </c>
      <c r="N238" t="str">
        <f t="shared" si="45"/>
        <v/>
      </c>
      <c r="O238" s="2">
        <f t="shared" si="46"/>
        <v>33.121863202309569</v>
      </c>
      <c r="P238" s="2">
        <f t="shared" si="47"/>
        <v>32.819731290250942</v>
      </c>
      <c r="S238" t="str">
        <f t="shared" si="48"/>
        <v/>
      </c>
    </row>
    <row r="239" spans="1:19" x14ac:dyDescent="0.25">
      <c r="A239" s="3" t="str">
        <f t="shared" si="39"/>
        <v>0xED</v>
      </c>
      <c r="B239">
        <v>237</v>
      </c>
      <c r="C239">
        <f t="shared" si="40"/>
        <v>238</v>
      </c>
      <c r="D239">
        <f t="shared" si="49"/>
        <v>27132</v>
      </c>
      <c r="E239">
        <f t="shared" si="50"/>
        <v>12</v>
      </c>
      <c r="F239">
        <f t="shared" si="41"/>
        <v>-3</v>
      </c>
      <c r="G239" t="str">
        <f t="shared" si="51"/>
        <v>C2</v>
      </c>
      <c r="H239" t="str">
        <f t="shared" si="42"/>
        <v>M3</v>
      </c>
      <c r="J239" s="2">
        <f t="shared" si="43"/>
        <v>13.193078283945155</v>
      </c>
      <c r="K239" s="2">
        <f t="shared" si="44"/>
        <v>13.072733303847855</v>
      </c>
      <c r="N239" t="str">
        <f t="shared" si="45"/>
        <v/>
      </c>
      <c r="O239" s="2">
        <f t="shared" si="46"/>
        <v>32.982695709862895</v>
      </c>
      <c r="P239" s="2">
        <f t="shared" si="47"/>
        <v>32.681833259619637</v>
      </c>
      <c r="S239" t="str">
        <f t="shared" si="48"/>
        <v/>
      </c>
    </row>
    <row r="240" spans="1:19" x14ac:dyDescent="0.25">
      <c r="A240" s="3" t="str">
        <f t="shared" si="39"/>
        <v>0xEE</v>
      </c>
      <c r="B240">
        <v>238</v>
      </c>
      <c r="C240">
        <f t="shared" si="40"/>
        <v>239</v>
      </c>
      <c r="D240">
        <f t="shared" si="49"/>
        <v>27246</v>
      </c>
      <c r="E240">
        <f t="shared" si="50"/>
        <v>6</v>
      </c>
      <c r="F240">
        <f t="shared" si="41"/>
        <v>6</v>
      </c>
      <c r="G240" t="str">
        <f t="shared" si="51"/>
        <v>C2</v>
      </c>
      <c r="H240" t="str">
        <f t="shared" si="42"/>
        <v>M3</v>
      </c>
      <c r="J240" s="2">
        <f t="shared" si="43"/>
        <v>13.137877119577185</v>
      </c>
      <c r="K240" s="2">
        <f t="shared" si="44"/>
        <v>13.018035674961462</v>
      </c>
      <c r="N240" t="str">
        <f t="shared" si="45"/>
        <v/>
      </c>
      <c r="O240" s="2">
        <f t="shared" si="46"/>
        <v>32.844692798942965</v>
      </c>
      <c r="P240" s="2">
        <f t="shared" si="47"/>
        <v>32.545089187403654</v>
      </c>
      <c r="S240" t="str">
        <f t="shared" si="48"/>
        <v/>
      </c>
    </row>
    <row r="241" spans="1:19" x14ac:dyDescent="0.25">
      <c r="A241" s="3" t="str">
        <f t="shared" si="39"/>
        <v>0xEF</v>
      </c>
      <c r="B241">
        <v>239</v>
      </c>
      <c r="C241">
        <f t="shared" si="40"/>
        <v>240</v>
      </c>
      <c r="D241">
        <f t="shared" si="49"/>
        <v>27360</v>
      </c>
      <c r="E241">
        <f t="shared" si="50"/>
        <v>0</v>
      </c>
      <c r="F241">
        <f t="shared" si="41"/>
        <v>0</v>
      </c>
      <c r="G241" t="str">
        <f t="shared" si="51"/>
        <v>C4</v>
      </c>
      <c r="H241" t="str">
        <f t="shared" si="42"/>
        <v>M3</v>
      </c>
      <c r="J241" s="2" t="str">
        <f t="shared" si="43"/>
        <v/>
      </c>
      <c r="K241" s="2" t="str">
        <f t="shared" si="44"/>
        <v/>
      </c>
      <c r="N241" t="str">
        <f t="shared" si="45"/>
        <v/>
      </c>
      <c r="O241" s="2">
        <f t="shared" si="46"/>
        <v>32.707839912280704</v>
      </c>
      <c r="P241" s="2">
        <f t="shared" si="47"/>
        <v>32.409484649122803</v>
      </c>
      <c r="S241" t="str">
        <f t="shared" si="48"/>
        <v/>
      </c>
    </row>
    <row r="242" spans="1:19" x14ac:dyDescent="0.25">
      <c r="A242" s="3" t="str">
        <f t="shared" si="39"/>
        <v>0xF0</v>
      </c>
      <c r="B242">
        <v>240</v>
      </c>
      <c r="C242">
        <f t="shared" si="40"/>
        <v>241</v>
      </c>
      <c r="D242">
        <f t="shared" si="49"/>
        <v>27474</v>
      </c>
      <c r="E242">
        <f t="shared" si="50"/>
        <v>9</v>
      </c>
      <c r="F242">
        <f t="shared" si="41"/>
        <v>-6</v>
      </c>
      <c r="G242" t="str">
        <f t="shared" si="51"/>
        <v>C2</v>
      </c>
      <c r="H242" t="str">
        <f t="shared" si="42"/>
        <v>M3</v>
      </c>
      <c r="J242" s="2">
        <f t="shared" si="43"/>
        <v>13.028849093688578</v>
      </c>
      <c r="K242" s="2">
        <f t="shared" si="44"/>
        <v>12.910002183882945</v>
      </c>
      <c r="N242" t="str">
        <f t="shared" si="45"/>
        <v/>
      </c>
      <c r="O242" s="2">
        <f t="shared" si="46"/>
        <v>32.572122734221445</v>
      </c>
      <c r="P242" s="2">
        <f t="shared" si="47"/>
        <v>32.275005459707359</v>
      </c>
      <c r="S242" t="str">
        <f t="shared" si="48"/>
        <v/>
      </c>
    </row>
    <row r="243" spans="1:19" x14ac:dyDescent="0.25">
      <c r="A243" s="3" t="str">
        <f t="shared" si="39"/>
        <v>0xF1</v>
      </c>
      <c r="B243">
        <v>241</v>
      </c>
      <c r="C243">
        <f t="shared" si="40"/>
        <v>242</v>
      </c>
      <c r="D243">
        <f t="shared" si="49"/>
        <v>27588</v>
      </c>
      <c r="E243">
        <f t="shared" si="50"/>
        <v>3</v>
      </c>
      <c r="F243">
        <f t="shared" si="41"/>
        <v>3</v>
      </c>
      <c r="G243" t="str">
        <f t="shared" si="51"/>
        <v>C2</v>
      </c>
      <c r="H243" t="str">
        <f t="shared" si="42"/>
        <v>M3</v>
      </c>
      <c r="J243" s="2">
        <f t="shared" si="43"/>
        <v>12.97501087429317</v>
      </c>
      <c r="K243" s="2">
        <f t="shared" si="44"/>
        <v>12.856655067420618</v>
      </c>
      <c r="N243" t="str">
        <f t="shared" si="45"/>
        <v/>
      </c>
      <c r="O243" s="2">
        <f t="shared" si="46"/>
        <v>32.437527185732925</v>
      </c>
      <c r="P243" s="2">
        <f t="shared" si="47"/>
        <v>32.141637668551546</v>
      </c>
      <c r="S243" t="str">
        <f t="shared" si="48"/>
        <v/>
      </c>
    </row>
    <row r="244" spans="1:19" x14ac:dyDescent="0.25">
      <c r="A244" s="3" t="str">
        <f t="shared" si="39"/>
        <v>0xF2</v>
      </c>
      <c r="B244">
        <v>242</v>
      </c>
      <c r="C244">
        <f t="shared" si="40"/>
        <v>243</v>
      </c>
      <c r="D244">
        <f t="shared" si="49"/>
        <v>27702</v>
      </c>
      <c r="E244">
        <f t="shared" si="50"/>
        <v>12</v>
      </c>
      <c r="F244">
        <f t="shared" si="41"/>
        <v>-3</v>
      </c>
      <c r="G244" t="str">
        <f t="shared" si="51"/>
        <v>C2</v>
      </c>
      <c r="H244" t="str">
        <f t="shared" si="42"/>
        <v>M3</v>
      </c>
      <c r="J244" s="2">
        <f t="shared" si="43"/>
        <v>12.921615767814597</v>
      </c>
      <c r="K244" s="2">
        <f t="shared" si="44"/>
        <v>12.803747021875678</v>
      </c>
      <c r="N244" t="str">
        <f t="shared" si="45"/>
        <v/>
      </c>
      <c r="O244" s="2">
        <f t="shared" si="46"/>
        <v>32.304039419536494</v>
      </c>
      <c r="P244" s="2">
        <f t="shared" si="47"/>
        <v>32.009367554689192</v>
      </c>
      <c r="S244" t="str">
        <f t="shared" si="48"/>
        <v/>
      </c>
    </row>
    <row r="245" spans="1:19" x14ac:dyDescent="0.25">
      <c r="A245" s="3" t="str">
        <f t="shared" si="39"/>
        <v>0xF3</v>
      </c>
      <c r="B245">
        <v>243</v>
      </c>
      <c r="C245">
        <f t="shared" si="40"/>
        <v>244</v>
      </c>
      <c r="D245">
        <f t="shared" si="49"/>
        <v>27816</v>
      </c>
      <c r="E245">
        <f t="shared" si="50"/>
        <v>6</v>
      </c>
      <c r="F245">
        <f t="shared" si="41"/>
        <v>6</v>
      </c>
      <c r="G245" t="str">
        <f t="shared" si="51"/>
        <v>C2</v>
      </c>
      <c r="H245" t="str">
        <f t="shared" si="42"/>
        <v>M3</v>
      </c>
      <c r="J245" s="2">
        <f t="shared" si="43"/>
        <v>12.868658326143226</v>
      </c>
      <c r="K245" s="2">
        <f t="shared" si="44"/>
        <v>12.751272648835203</v>
      </c>
      <c r="N245" t="str">
        <f t="shared" si="45"/>
        <v/>
      </c>
      <c r="O245" s="2">
        <f t="shared" si="46"/>
        <v>32.171645815358069</v>
      </c>
      <c r="P245" s="2">
        <f t="shared" si="47"/>
        <v>31.878181622088004</v>
      </c>
      <c r="S245" t="str">
        <f t="shared" si="48"/>
        <v/>
      </c>
    </row>
    <row r="246" spans="1:19" x14ac:dyDescent="0.25">
      <c r="A246" s="3" t="str">
        <f t="shared" si="39"/>
        <v>0xF4</v>
      </c>
      <c r="B246">
        <v>244</v>
      </c>
      <c r="C246">
        <f t="shared" si="40"/>
        <v>245</v>
      </c>
      <c r="D246">
        <f t="shared" si="49"/>
        <v>27930</v>
      </c>
      <c r="E246">
        <f t="shared" si="50"/>
        <v>0</v>
      </c>
      <c r="F246">
        <f t="shared" si="41"/>
        <v>0</v>
      </c>
      <c r="G246" t="str">
        <f t="shared" si="51"/>
        <v>C4</v>
      </c>
      <c r="H246" t="str">
        <f t="shared" si="42"/>
        <v>M3</v>
      </c>
      <c r="J246" s="2" t="str">
        <f t="shared" si="43"/>
        <v/>
      </c>
      <c r="K246" s="2" t="str">
        <f t="shared" si="44"/>
        <v/>
      </c>
      <c r="N246" t="str">
        <f t="shared" si="45"/>
        <v/>
      </c>
      <c r="O246" s="2">
        <f t="shared" si="46"/>
        <v>32.040332975295378</v>
      </c>
      <c r="P246" s="2">
        <f t="shared" si="47"/>
        <v>31.748066595059075</v>
      </c>
      <c r="S246" t="str">
        <f t="shared" si="48"/>
        <v/>
      </c>
    </row>
    <row r="247" spans="1:19" x14ac:dyDescent="0.25">
      <c r="A247" s="3" t="str">
        <f t="shared" si="39"/>
        <v>0xF5</v>
      </c>
      <c r="B247">
        <v>245</v>
      </c>
      <c r="C247">
        <f t="shared" si="40"/>
        <v>246</v>
      </c>
      <c r="D247">
        <f t="shared" si="49"/>
        <v>28044</v>
      </c>
      <c r="E247">
        <f t="shared" si="50"/>
        <v>9</v>
      </c>
      <c r="F247">
        <f t="shared" si="41"/>
        <v>-6</v>
      </c>
      <c r="G247" t="str">
        <f t="shared" si="51"/>
        <v>C2</v>
      </c>
      <c r="H247" t="str">
        <f t="shared" si="42"/>
        <v>M3</v>
      </c>
      <c r="J247" s="2">
        <f t="shared" si="43"/>
        <v>12.764035087719297</v>
      </c>
      <c r="K247" s="2">
        <f t="shared" si="44"/>
        <v>12.64760376551134</v>
      </c>
      <c r="N247" t="str">
        <f t="shared" si="45"/>
        <v/>
      </c>
      <c r="O247" s="2">
        <f t="shared" si="46"/>
        <v>31.910087719298247</v>
      </c>
      <c r="P247" s="2">
        <f t="shared" si="47"/>
        <v>31.619009413778347</v>
      </c>
      <c r="S247" t="str">
        <f t="shared" si="48"/>
        <v/>
      </c>
    </row>
    <row r="248" spans="1:19" x14ac:dyDescent="0.25">
      <c r="A248" s="3" t="str">
        <f t="shared" si="39"/>
        <v>0xF6</v>
      </c>
      <c r="B248">
        <v>246</v>
      </c>
      <c r="C248">
        <f t="shared" si="40"/>
        <v>247</v>
      </c>
      <c r="D248">
        <f t="shared" si="49"/>
        <v>28158</v>
      </c>
      <c r="E248">
        <f t="shared" si="50"/>
        <v>3</v>
      </c>
      <c r="F248">
        <f t="shared" si="41"/>
        <v>3</v>
      </c>
      <c r="G248" t="str">
        <f t="shared" si="51"/>
        <v>C2</v>
      </c>
      <c r="H248" t="str">
        <f t="shared" si="42"/>
        <v>M3</v>
      </c>
      <c r="J248" s="2">
        <f t="shared" si="43"/>
        <v>12.71235883230343</v>
      </c>
      <c r="K248" s="2">
        <f t="shared" si="44"/>
        <v>12.596398891966759</v>
      </c>
      <c r="N248" t="str">
        <f t="shared" si="45"/>
        <v/>
      </c>
      <c r="O248" s="2">
        <f t="shared" si="46"/>
        <v>31.780897080758574</v>
      </c>
      <c r="P248" s="2">
        <f t="shared" si="47"/>
        <v>31.490997229916896</v>
      </c>
      <c r="S248" t="str">
        <f t="shared" si="48"/>
        <v/>
      </c>
    </row>
    <row r="249" spans="1:19" x14ac:dyDescent="0.25">
      <c r="A249" s="3" t="str">
        <f t="shared" si="39"/>
        <v>0xF7</v>
      </c>
      <c r="B249">
        <v>247</v>
      </c>
      <c r="C249">
        <f t="shared" si="40"/>
        <v>248</v>
      </c>
      <c r="D249">
        <f t="shared" si="49"/>
        <v>28272</v>
      </c>
      <c r="E249">
        <f t="shared" si="50"/>
        <v>12</v>
      </c>
      <c r="F249">
        <f t="shared" si="41"/>
        <v>-3</v>
      </c>
      <c r="G249" t="str">
        <f t="shared" si="51"/>
        <v>C2</v>
      </c>
      <c r="H249" t="str">
        <f t="shared" si="42"/>
        <v>M3</v>
      </c>
      <c r="J249" s="2">
        <f t="shared" si="43"/>
        <v>12.661099320882851</v>
      </c>
      <c r="K249" s="2">
        <f t="shared" si="44"/>
        <v>12.545606960950764</v>
      </c>
      <c r="N249" t="str">
        <f t="shared" si="45"/>
        <v/>
      </c>
      <c r="O249" s="2">
        <f t="shared" si="46"/>
        <v>31.652748302207129</v>
      </c>
      <c r="P249" s="2">
        <f t="shared" si="47"/>
        <v>31.364017402376909</v>
      </c>
      <c r="S249" t="str">
        <f t="shared" si="48"/>
        <v/>
      </c>
    </row>
    <row r="250" spans="1:19" x14ac:dyDescent="0.25">
      <c r="A250" s="3" t="str">
        <f t="shared" si="39"/>
        <v>0xF8</v>
      </c>
      <c r="B250">
        <v>248</v>
      </c>
      <c r="C250">
        <f t="shared" si="40"/>
        <v>249</v>
      </c>
      <c r="D250">
        <f t="shared" si="49"/>
        <v>28386</v>
      </c>
      <c r="E250">
        <f t="shared" si="50"/>
        <v>6</v>
      </c>
      <c r="F250">
        <f t="shared" si="41"/>
        <v>6</v>
      </c>
      <c r="G250" t="str">
        <f t="shared" si="51"/>
        <v>C2</v>
      </c>
      <c r="H250" t="str">
        <f t="shared" si="42"/>
        <v>M3</v>
      </c>
      <c r="J250" s="2">
        <f t="shared" si="43"/>
        <v>12.61025153244557</v>
      </c>
      <c r="K250" s="2">
        <f t="shared" si="44"/>
        <v>12.495222997252167</v>
      </c>
      <c r="N250" t="str">
        <f t="shared" si="45"/>
        <v/>
      </c>
      <c r="O250" s="2">
        <f t="shared" si="46"/>
        <v>31.525628831113931</v>
      </c>
      <c r="P250" s="2">
        <f t="shared" si="47"/>
        <v>31.238057493130416</v>
      </c>
      <c r="S250" t="str">
        <f t="shared" si="48"/>
        <v/>
      </c>
    </row>
    <row r="251" spans="1:19" x14ac:dyDescent="0.25">
      <c r="A251" s="3" t="str">
        <f t="shared" si="39"/>
        <v>0xF9</v>
      </c>
      <c r="B251">
        <v>249</v>
      </c>
      <c r="C251">
        <f t="shared" si="40"/>
        <v>250</v>
      </c>
      <c r="D251">
        <f t="shared" si="49"/>
        <v>28500</v>
      </c>
      <c r="E251">
        <f t="shared" si="50"/>
        <v>0</v>
      </c>
      <c r="F251">
        <f t="shared" si="41"/>
        <v>0</v>
      </c>
      <c r="G251" t="str">
        <f t="shared" si="51"/>
        <v>C4</v>
      </c>
      <c r="H251" t="str">
        <f t="shared" si="42"/>
        <v>M3</v>
      </c>
      <c r="J251" s="2" t="str">
        <f t="shared" si="43"/>
        <v/>
      </c>
      <c r="K251" s="2" t="str">
        <f t="shared" si="44"/>
        <v/>
      </c>
      <c r="N251" t="str">
        <f t="shared" si="45"/>
        <v/>
      </c>
      <c r="O251" s="2">
        <f t="shared" si="46"/>
        <v>31.399526315789473</v>
      </c>
      <c r="P251" s="2">
        <f t="shared" si="47"/>
        <v>31.113105263157895</v>
      </c>
      <c r="S251" t="str">
        <f t="shared" si="48"/>
        <v/>
      </c>
    </row>
    <row r="252" spans="1:19" x14ac:dyDescent="0.25">
      <c r="A252" s="3" t="str">
        <f t="shared" si="39"/>
        <v>0xFA</v>
      </c>
      <c r="B252">
        <v>250</v>
      </c>
      <c r="C252">
        <f t="shared" si="40"/>
        <v>251</v>
      </c>
      <c r="D252">
        <f t="shared" si="49"/>
        <v>28614</v>
      </c>
      <c r="E252">
        <f t="shared" si="50"/>
        <v>9</v>
      </c>
      <c r="F252">
        <f t="shared" si="41"/>
        <v>-6</v>
      </c>
      <c r="G252" t="str">
        <f t="shared" si="51"/>
        <v>C2</v>
      </c>
      <c r="H252" t="str">
        <f t="shared" si="42"/>
        <v>M3</v>
      </c>
      <c r="J252" s="2">
        <f t="shared" si="43"/>
        <v>12.509771440553575</v>
      </c>
      <c r="K252" s="2">
        <f t="shared" si="44"/>
        <v>12.395659467393584</v>
      </c>
      <c r="N252" t="str">
        <f t="shared" si="45"/>
        <v/>
      </c>
      <c r="O252" s="2">
        <f t="shared" si="46"/>
        <v>31.274428601383939</v>
      </c>
      <c r="P252" s="2">
        <f t="shared" si="47"/>
        <v>30.989148668483956</v>
      </c>
      <c r="S252" t="str">
        <f t="shared" si="48"/>
        <v/>
      </c>
    </row>
    <row r="253" spans="1:19" x14ac:dyDescent="0.25">
      <c r="A253" s="3" t="str">
        <f t="shared" si="39"/>
        <v>0xFB</v>
      </c>
      <c r="B253">
        <v>251</v>
      </c>
      <c r="C253">
        <f t="shared" si="40"/>
        <v>252</v>
      </c>
      <c r="D253">
        <f t="shared" si="49"/>
        <v>28728</v>
      </c>
      <c r="E253">
        <f t="shared" si="50"/>
        <v>3</v>
      </c>
      <c r="F253">
        <f t="shared" si="41"/>
        <v>3</v>
      </c>
      <c r="G253" t="str">
        <f t="shared" si="51"/>
        <v>C2</v>
      </c>
      <c r="H253" t="str">
        <f t="shared" si="42"/>
        <v>M3</v>
      </c>
      <c r="J253" s="2">
        <f t="shared" si="43"/>
        <v>12.460129490392648</v>
      </c>
      <c r="K253" s="2">
        <f t="shared" si="44"/>
        <v>12.346470342522974</v>
      </c>
      <c r="N253" t="str">
        <f t="shared" si="45"/>
        <v/>
      </c>
      <c r="O253" s="2">
        <f t="shared" si="46"/>
        <v>31.150323725981622</v>
      </c>
      <c r="P253" s="2">
        <f t="shared" si="47"/>
        <v>30.866175856307432</v>
      </c>
      <c r="S253" t="str">
        <f t="shared" si="48"/>
        <v/>
      </c>
    </row>
    <row r="254" spans="1:19" x14ac:dyDescent="0.25">
      <c r="A254" s="3" t="str">
        <f t="shared" si="39"/>
        <v>0xFC</v>
      </c>
      <c r="B254">
        <v>252</v>
      </c>
      <c r="C254">
        <f t="shared" si="40"/>
        <v>253</v>
      </c>
      <c r="D254">
        <f t="shared" si="49"/>
        <v>28842</v>
      </c>
      <c r="E254">
        <f t="shared" si="50"/>
        <v>12</v>
      </c>
      <c r="F254">
        <f t="shared" si="41"/>
        <v>-3</v>
      </c>
      <c r="G254" t="str">
        <f t="shared" si="51"/>
        <v>C2</v>
      </c>
      <c r="H254" t="str">
        <f t="shared" si="42"/>
        <v>M3</v>
      </c>
      <c r="J254" s="2">
        <f t="shared" si="43"/>
        <v>12.410879966715207</v>
      </c>
      <c r="K254" s="2">
        <f t="shared" si="44"/>
        <v>12.297670064489287</v>
      </c>
      <c r="N254" t="str">
        <f t="shared" si="45"/>
        <v/>
      </c>
      <c r="O254" s="2">
        <f t="shared" si="46"/>
        <v>31.027199916788017</v>
      </c>
      <c r="P254" s="2">
        <f t="shared" si="47"/>
        <v>30.744175161223215</v>
      </c>
      <c r="S254" t="str">
        <f t="shared" si="48"/>
        <v/>
      </c>
    </row>
    <row r="255" spans="1:19" x14ac:dyDescent="0.25">
      <c r="A255" s="3" t="str">
        <f t="shared" si="39"/>
        <v>0xFD</v>
      </c>
      <c r="B255">
        <v>253</v>
      </c>
      <c r="C255">
        <f t="shared" si="40"/>
        <v>254</v>
      </c>
      <c r="D255">
        <f t="shared" si="49"/>
        <v>28956</v>
      </c>
      <c r="E255">
        <f t="shared" si="50"/>
        <v>6</v>
      </c>
      <c r="F255">
        <f t="shared" si="41"/>
        <v>6</v>
      </c>
      <c r="G255" t="str">
        <f t="shared" si="51"/>
        <v>C2</v>
      </c>
      <c r="H255" t="str">
        <f t="shared" si="42"/>
        <v>M3</v>
      </c>
      <c r="J255" s="2">
        <f t="shared" si="43"/>
        <v>12.362018234562784</v>
      </c>
      <c r="K255" s="2">
        <f t="shared" si="44"/>
        <v>12.249254040613344</v>
      </c>
      <c r="N255" t="str">
        <f t="shared" si="45"/>
        <v/>
      </c>
      <c r="O255" s="2">
        <f t="shared" si="46"/>
        <v>30.905045586406963</v>
      </c>
      <c r="P255" s="2">
        <f t="shared" si="47"/>
        <v>30.623135101533361</v>
      </c>
      <c r="S255" t="str">
        <f t="shared" si="48"/>
        <v/>
      </c>
    </row>
    <row r="256" spans="1:19" x14ac:dyDescent="0.25">
      <c r="A256" s="3" t="str">
        <f t="shared" si="39"/>
        <v>0xFE</v>
      </c>
      <c r="B256">
        <v>254</v>
      </c>
      <c r="C256">
        <f t="shared" si="40"/>
        <v>255</v>
      </c>
      <c r="D256">
        <f t="shared" si="49"/>
        <v>29070</v>
      </c>
      <c r="E256">
        <f t="shared" si="50"/>
        <v>0</v>
      </c>
      <c r="F256">
        <f t="shared" si="41"/>
        <v>0</v>
      </c>
      <c r="G256" t="str">
        <f t="shared" si="51"/>
        <v>C4</v>
      </c>
      <c r="H256" t="str">
        <f t="shared" si="42"/>
        <v>M3</v>
      </c>
      <c r="J256" s="2" t="str">
        <f t="shared" si="43"/>
        <v/>
      </c>
      <c r="K256" s="2" t="str">
        <f t="shared" si="44"/>
        <v/>
      </c>
      <c r="N256" t="str">
        <f t="shared" si="45"/>
        <v/>
      </c>
      <c r="O256" s="2">
        <f t="shared" si="46"/>
        <v>30.783849329205367</v>
      </c>
      <c r="P256" s="2">
        <f t="shared" si="47"/>
        <v>30.503044375644993</v>
      </c>
      <c r="S256" t="str">
        <f t="shared" si="48"/>
        <v/>
      </c>
    </row>
    <row r="257" spans="1:19" x14ac:dyDescent="0.25">
      <c r="A257" s="3" t="str">
        <f t="shared" si="39"/>
        <v>0xFF</v>
      </c>
      <c r="B257">
        <v>255</v>
      </c>
      <c r="C257">
        <f t="shared" si="40"/>
        <v>256</v>
      </c>
      <c r="D257">
        <f t="shared" si="49"/>
        <v>29184</v>
      </c>
      <c r="E257">
        <f t="shared" si="50"/>
        <v>9</v>
      </c>
      <c r="F257">
        <f t="shared" si="41"/>
        <v>-6</v>
      </c>
      <c r="G257" t="str">
        <f t="shared" si="51"/>
        <v>C2</v>
      </c>
      <c r="H257" t="str">
        <f t="shared" si="42"/>
        <v>M3</v>
      </c>
      <c r="J257" s="2">
        <f t="shared" si="43"/>
        <v>12.265439967105262</v>
      </c>
      <c r="K257" s="2">
        <f t="shared" si="44"/>
        <v>12.153556743421053</v>
      </c>
      <c r="N257" t="str">
        <f t="shared" si="45"/>
        <v/>
      </c>
      <c r="O257" s="2">
        <f t="shared" si="46"/>
        <v>30.663599917763158</v>
      </c>
      <c r="P257" s="2">
        <f t="shared" si="47"/>
        <v>30.38389185855263</v>
      </c>
      <c r="S257" t="str">
        <f t="shared" si="48"/>
        <v/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257"/>
  <sheetViews>
    <sheetView zoomScaleNormal="100" workbookViewId="0">
      <pane ySplit="1" topLeftCell="A2" activePane="bottomLeft" state="frozen"/>
      <selection pane="bottomLeft"/>
    </sheetView>
  </sheetViews>
  <sheetFormatPr defaultRowHeight="15" x14ac:dyDescent="0.25"/>
  <cols>
    <col min="1" max="2" width="10.42578125" customWidth="1"/>
    <col min="3" max="3" width="6.85546875" customWidth="1"/>
    <col min="4" max="4" width="3.5703125" customWidth="1"/>
    <col min="5" max="6" width="9.5703125" customWidth="1"/>
    <col min="7" max="7" width="11.85546875" customWidth="1"/>
    <col min="8" max="8" width="11.5703125" customWidth="1"/>
    <col min="9" max="9" width="3.140625" customWidth="1"/>
    <col min="10" max="10" width="20.42578125" customWidth="1"/>
    <col min="11" max="11" width="19.140625" customWidth="1"/>
    <col min="12" max="12" width="3.140625" customWidth="1"/>
    <col min="13" max="13" width="22" customWidth="1"/>
    <col min="14" max="14" width="23" customWidth="1"/>
    <col min="15" max="15" width="20.5703125" customWidth="1"/>
    <col min="16" max="16" width="19.28515625" customWidth="1"/>
    <col min="17" max="17" width="3.28515625" customWidth="1"/>
    <col min="18" max="18" width="22.140625" customWidth="1"/>
    <col min="19" max="19" width="21.140625" customWidth="1"/>
    <col min="20" max="1025" width="8.7109375" customWidth="1"/>
  </cols>
  <sheetData>
    <row r="1" spans="1:19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234</v>
      </c>
      <c r="G1" t="s">
        <v>5</v>
      </c>
      <c r="H1" t="s">
        <v>223</v>
      </c>
      <c r="J1" s="2" t="s">
        <v>6</v>
      </c>
      <c r="K1" s="3" t="s">
        <v>7</v>
      </c>
      <c r="L1" s="3"/>
      <c r="M1" s="3" t="s">
        <v>8</v>
      </c>
      <c r="N1" t="s">
        <v>9</v>
      </c>
      <c r="O1" t="s">
        <v>10</v>
      </c>
      <c r="P1" t="s">
        <v>11</v>
      </c>
      <c r="R1" t="s">
        <v>12</v>
      </c>
      <c r="S1" t="s">
        <v>13</v>
      </c>
    </row>
    <row r="2" spans="1:19" x14ac:dyDescent="0.25">
      <c r="A2" s="3" t="str">
        <f t="shared" ref="A2:A65" si="0">_xlfn.CONCAT("0x",DEC2HEX(B2,2))</f>
        <v>0x00</v>
      </c>
      <c r="B2">
        <v>0</v>
      </c>
      <c r="C2">
        <f t="shared" ref="C2:C65" si="1">B2+4</f>
        <v>4</v>
      </c>
      <c r="D2">
        <f t="shared" ref="D2:D65" si="2">MOD(C2,15)</f>
        <v>4</v>
      </c>
      <c r="E2">
        <f t="shared" ref="E2:E65" si="3">IF(D2&lt;8,D2,D2-15)</f>
        <v>4</v>
      </c>
      <c r="F2" t="str">
        <f>IF(D2=0,"C4",IF(MOD(C2,3)=0,"C2",IF(MOD(C2,5)=0,"C3","C1")))</f>
        <v>C1</v>
      </c>
      <c r="G2" t="str">
        <f t="shared" ref="G2:G65" si="4">IF(MOD(C2,3) = 0,"M3","")</f>
        <v/>
      </c>
      <c r="H2" t="str">
        <f>IF(MOD(C2,5) = 0,"M5","")</f>
        <v/>
      </c>
      <c r="J2" s="2" t="str">
        <f t="shared" ref="J2:J65" si="5">IF(AND(MOD(D2,3)=0,D2&lt;&gt;0),1789773/5/C2,"")</f>
        <v/>
      </c>
      <c r="K2" s="2" t="str">
        <f t="shared" ref="K2:K65" si="6">IF(AND(MOD(D2,3)=0,D2&lt;&gt;0),1773447/5/C2,"")</f>
        <v/>
      </c>
      <c r="N2" t="str">
        <f t="shared" ref="N2:N65" si="7">IF(ISBLANK(M2),"",A2)</f>
        <v/>
      </c>
      <c r="O2" s="2">
        <f t="shared" ref="O2:O65" si="8">1789773/2/C2</f>
        <v>223721.625</v>
      </c>
      <c r="P2" s="2">
        <f t="shared" ref="P2:P65" si="9">1773447/2/C2</f>
        <v>221680.875</v>
      </c>
      <c r="Q2" s="2"/>
      <c r="S2" t="str">
        <f t="shared" ref="S2:S65" si="10">IF(ISBLANK(R2),"",A2)</f>
        <v/>
      </c>
    </row>
    <row r="3" spans="1:19" x14ac:dyDescent="0.25">
      <c r="A3" s="3" t="str">
        <f t="shared" si="0"/>
        <v>0x01</v>
      </c>
      <c r="B3">
        <v>1</v>
      </c>
      <c r="C3">
        <f t="shared" si="1"/>
        <v>5</v>
      </c>
      <c r="D3">
        <f t="shared" si="2"/>
        <v>5</v>
      </c>
      <c r="E3">
        <f t="shared" si="3"/>
        <v>5</v>
      </c>
      <c r="F3" t="str">
        <f t="shared" ref="F3:F66" si="11">IF(D3=0,"C4",IF(MOD(C3,3)=0,"C2",IF(MOD(C3,5)=0,"C3","C1")))</f>
        <v>C3</v>
      </c>
      <c r="G3" t="str">
        <f t="shared" si="4"/>
        <v/>
      </c>
      <c r="H3" t="str">
        <f t="shared" ref="H3:H66" si="12">IF(MOD(C3,5) = 0,"M5","")</f>
        <v>M5</v>
      </c>
      <c r="J3" s="2" t="str">
        <f t="shared" si="5"/>
        <v/>
      </c>
      <c r="K3" s="2" t="str">
        <f t="shared" si="6"/>
        <v/>
      </c>
      <c r="N3" t="str">
        <f t="shared" si="7"/>
        <v/>
      </c>
      <c r="O3" s="2">
        <f t="shared" si="8"/>
        <v>178977.3</v>
      </c>
      <c r="P3" s="2">
        <f t="shared" si="9"/>
        <v>177344.7</v>
      </c>
      <c r="S3" t="str">
        <f t="shared" si="10"/>
        <v/>
      </c>
    </row>
    <row r="4" spans="1:19" x14ac:dyDescent="0.25">
      <c r="A4" s="3" t="str">
        <f t="shared" si="0"/>
        <v>0x02</v>
      </c>
      <c r="B4">
        <v>2</v>
      </c>
      <c r="C4">
        <f t="shared" si="1"/>
        <v>6</v>
      </c>
      <c r="D4">
        <f t="shared" si="2"/>
        <v>6</v>
      </c>
      <c r="E4">
        <f t="shared" si="3"/>
        <v>6</v>
      </c>
      <c r="F4" t="str">
        <f t="shared" si="11"/>
        <v>C2</v>
      </c>
      <c r="G4" t="str">
        <f t="shared" si="4"/>
        <v>M3</v>
      </c>
      <c r="H4" t="str">
        <f t="shared" si="12"/>
        <v/>
      </c>
      <c r="J4" s="2">
        <f t="shared" si="5"/>
        <v>59659.1</v>
      </c>
      <c r="K4" s="2">
        <f t="shared" si="6"/>
        <v>59114.9</v>
      </c>
      <c r="N4" t="str">
        <f t="shared" si="7"/>
        <v/>
      </c>
      <c r="O4" s="2">
        <f t="shared" si="8"/>
        <v>149147.75</v>
      </c>
      <c r="P4" s="2">
        <f t="shared" si="9"/>
        <v>147787.25</v>
      </c>
      <c r="S4" t="str">
        <f t="shared" si="10"/>
        <v/>
      </c>
    </row>
    <row r="5" spans="1:19" x14ac:dyDescent="0.25">
      <c r="A5" s="3" t="str">
        <f t="shared" si="0"/>
        <v>0x03</v>
      </c>
      <c r="B5">
        <v>3</v>
      </c>
      <c r="C5">
        <f t="shared" si="1"/>
        <v>7</v>
      </c>
      <c r="D5">
        <f t="shared" si="2"/>
        <v>7</v>
      </c>
      <c r="E5">
        <f t="shared" si="3"/>
        <v>7</v>
      </c>
      <c r="F5" t="str">
        <f t="shared" si="11"/>
        <v>C1</v>
      </c>
      <c r="G5" t="str">
        <f t="shared" si="4"/>
        <v/>
      </c>
      <c r="H5" t="str">
        <f t="shared" si="12"/>
        <v/>
      </c>
      <c r="J5" s="2" t="str">
        <f t="shared" si="5"/>
        <v/>
      </c>
      <c r="K5" s="2" t="str">
        <f t="shared" si="6"/>
        <v/>
      </c>
      <c r="N5" t="str">
        <f t="shared" si="7"/>
        <v/>
      </c>
      <c r="O5" s="2">
        <f t="shared" si="8"/>
        <v>127840.92857142857</v>
      </c>
      <c r="P5" s="2">
        <f t="shared" si="9"/>
        <v>126674.78571428571</v>
      </c>
      <c r="S5" t="str">
        <f t="shared" si="10"/>
        <v/>
      </c>
    </row>
    <row r="6" spans="1:19" x14ac:dyDescent="0.25">
      <c r="A6" s="3" t="str">
        <f t="shared" si="0"/>
        <v>0x04</v>
      </c>
      <c r="B6">
        <v>4</v>
      </c>
      <c r="C6">
        <f t="shared" si="1"/>
        <v>8</v>
      </c>
      <c r="D6">
        <f t="shared" si="2"/>
        <v>8</v>
      </c>
      <c r="E6">
        <f t="shared" si="3"/>
        <v>-7</v>
      </c>
      <c r="F6" t="str">
        <f t="shared" si="11"/>
        <v>C1</v>
      </c>
      <c r="G6" t="str">
        <f t="shared" si="4"/>
        <v/>
      </c>
      <c r="H6" t="str">
        <f t="shared" si="12"/>
        <v/>
      </c>
      <c r="J6" s="2" t="str">
        <f t="shared" si="5"/>
        <v/>
      </c>
      <c r="K6" s="2" t="str">
        <f t="shared" si="6"/>
        <v/>
      </c>
      <c r="N6" t="str">
        <f t="shared" si="7"/>
        <v/>
      </c>
      <c r="O6" s="2">
        <f t="shared" si="8"/>
        <v>111860.8125</v>
      </c>
      <c r="P6" s="2">
        <f t="shared" si="9"/>
        <v>110840.4375</v>
      </c>
      <c r="S6" t="str">
        <f t="shared" si="10"/>
        <v/>
      </c>
    </row>
    <row r="7" spans="1:19" x14ac:dyDescent="0.25">
      <c r="A7" s="3" t="str">
        <f t="shared" si="0"/>
        <v>0x05</v>
      </c>
      <c r="B7">
        <v>5</v>
      </c>
      <c r="C7">
        <f t="shared" si="1"/>
        <v>9</v>
      </c>
      <c r="D7">
        <f t="shared" si="2"/>
        <v>9</v>
      </c>
      <c r="E7">
        <f t="shared" si="3"/>
        <v>-6</v>
      </c>
      <c r="F7" t="str">
        <f t="shared" si="11"/>
        <v>C2</v>
      </c>
      <c r="G7" t="str">
        <f t="shared" si="4"/>
        <v>M3</v>
      </c>
      <c r="H7" t="str">
        <f t="shared" si="12"/>
        <v/>
      </c>
      <c r="J7" s="2">
        <f t="shared" si="5"/>
        <v>39772.73333333333</v>
      </c>
      <c r="K7" s="2">
        <f t="shared" si="6"/>
        <v>39409.933333333334</v>
      </c>
      <c r="N7" t="str">
        <f t="shared" si="7"/>
        <v/>
      </c>
      <c r="O7" s="2">
        <f t="shared" si="8"/>
        <v>99431.833333333328</v>
      </c>
      <c r="P7" s="2">
        <f t="shared" si="9"/>
        <v>98524.833333333328</v>
      </c>
      <c r="S7" t="str">
        <f t="shared" si="10"/>
        <v/>
      </c>
    </row>
    <row r="8" spans="1:19" x14ac:dyDescent="0.25">
      <c r="A8" s="3" t="str">
        <f t="shared" si="0"/>
        <v>0x06</v>
      </c>
      <c r="B8">
        <v>6</v>
      </c>
      <c r="C8">
        <f t="shared" si="1"/>
        <v>10</v>
      </c>
      <c r="D8">
        <f t="shared" si="2"/>
        <v>10</v>
      </c>
      <c r="E8">
        <f t="shared" si="3"/>
        <v>-5</v>
      </c>
      <c r="F8" t="str">
        <f t="shared" si="11"/>
        <v>C3</v>
      </c>
      <c r="G8" t="str">
        <f t="shared" si="4"/>
        <v/>
      </c>
      <c r="H8" t="str">
        <f t="shared" si="12"/>
        <v>M5</v>
      </c>
      <c r="J8" s="2" t="str">
        <f t="shared" si="5"/>
        <v/>
      </c>
      <c r="K8" s="2" t="str">
        <f t="shared" si="6"/>
        <v/>
      </c>
      <c r="N8" t="str">
        <f t="shared" si="7"/>
        <v/>
      </c>
      <c r="O8" s="2">
        <f t="shared" si="8"/>
        <v>89488.65</v>
      </c>
      <c r="P8" s="2">
        <f t="shared" si="9"/>
        <v>88672.35</v>
      </c>
      <c r="S8" t="str">
        <f t="shared" si="10"/>
        <v/>
      </c>
    </row>
    <row r="9" spans="1:19" x14ac:dyDescent="0.25">
      <c r="A9" s="3" t="str">
        <f t="shared" si="0"/>
        <v>0x07</v>
      </c>
      <c r="B9">
        <v>7</v>
      </c>
      <c r="C9">
        <f t="shared" si="1"/>
        <v>11</v>
      </c>
      <c r="D9">
        <f t="shared" si="2"/>
        <v>11</v>
      </c>
      <c r="E9">
        <f t="shared" si="3"/>
        <v>-4</v>
      </c>
      <c r="F9" t="str">
        <f t="shared" si="11"/>
        <v>C1</v>
      </c>
      <c r="G9" t="str">
        <f t="shared" si="4"/>
        <v/>
      </c>
      <c r="H9" t="str">
        <f t="shared" si="12"/>
        <v/>
      </c>
      <c r="J9" s="2" t="str">
        <f t="shared" si="5"/>
        <v/>
      </c>
      <c r="K9" s="2" t="str">
        <f t="shared" si="6"/>
        <v/>
      </c>
      <c r="N9" t="str">
        <f t="shared" si="7"/>
        <v/>
      </c>
      <c r="O9" s="2">
        <f t="shared" si="8"/>
        <v>81353.318181818177</v>
      </c>
      <c r="P9" s="2">
        <f t="shared" si="9"/>
        <v>80611.227272727279</v>
      </c>
      <c r="S9" t="str">
        <f t="shared" si="10"/>
        <v/>
      </c>
    </row>
    <row r="10" spans="1:19" x14ac:dyDescent="0.25">
      <c r="A10" s="3" t="str">
        <f t="shared" si="0"/>
        <v>0x08</v>
      </c>
      <c r="B10">
        <v>8</v>
      </c>
      <c r="C10">
        <f t="shared" si="1"/>
        <v>12</v>
      </c>
      <c r="D10">
        <f t="shared" si="2"/>
        <v>12</v>
      </c>
      <c r="E10">
        <f t="shared" si="3"/>
        <v>-3</v>
      </c>
      <c r="F10" t="str">
        <f t="shared" si="11"/>
        <v>C2</v>
      </c>
      <c r="G10" t="str">
        <f t="shared" si="4"/>
        <v>M3</v>
      </c>
      <c r="H10" t="str">
        <f t="shared" si="12"/>
        <v/>
      </c>
      <c r="J10" s="2">
        <f t="shared" si="5"/>
        <v>29829.55</v>
      </c>
      <c r="K10" s="2">
        <f t="shared" si="6"/>
        <v>29557.45</v>
      </c>
      <c r="N10" t="str">
        <f t="shared" si="7"/>
        <v/>
      </c>
      <c r="O10" s="2">
        <f t="shared" si="8"/>
        <v>74573.875</v>
      </c>
      <c r="P10" s="2">
        <f t="shared" si="9"/>
        <v>73893.625</v>
      </c>
      <c r="S10" t="str">
        <f t="shared" si="10"/>
        <v/>
      </c>
    </row>
    <row r="11" spans="1:19" x14ac:dyDescent="0.25">
      <c r="A11" s="3" t="str">
        <f t="shared" si="0"/>
        <v>0x09</v>
      </c>
      <c r="B11">
        <v>9</v>
      </c>
      <c r="C11">
        <f t="shared" si="1"/>
        <v>13</v>
      </c>
      <c r="D11">
        <f t="shared" si="2"/>
        <v>13</v>
      </c>
      <c r="E11">
        <f t="shared" si="3"/>
        <v>-2</v>
      </c>
      <c r="F11" t="str">
        <f t="shared" si="11"/>
        <v>C1</v>
      </c>
      <c r="G11" t="str">
        <f t="shared" si="4"/>
        <v/>
      </c>
      <c r="H11" t="str">
        <f t="shared" si="12"/>
        <v/>
      </c>
      <c r="J11" s="2" t="str">
        <f t="shared" si="5"/>
        <v/>
      </c>
      <c r="K11" s="2" t="str">
        <f t="shared" si="6"/>
        <v/>
      </c>
      <c r="N11" t="str">
        <f t="shared" si="7"/>
        <v/>
      </c>
      <c r="O11" s="2">
        <f t="shared" si="8"/>
        <v>68837.423076923078</v>
      </c>
      <c r="P11" s="2">
        <f t="shared" si="9"/>
        <v>68209.5</v>
      </c>
      <c r="S11" t="str">
        <f t="shared" si="10"/>
        <v/>
      </c>
    </row>
    <row r="12" spans="1:19" x14ac:dyDescent="0.25">
      <c r="A12" s="3" t="str">
        <f t="shared" si="0"/>
        <v>0x0A</v>
      </c>
      <c r="B12">
        <v>10</v>
      </c>
      <c r="C12">
        <f t="shared" si="1"/>
        <v>14</v>
      </c>
      <c r="D12">
        <f t="shared" si="2"/>
        <v>14</v>
      </c>
      <c r="E12">
        <f t="shared" si="3"/>
        <v>-1</v>
      </c>
      <c r="F12" t="str">
        <f t="shared" si="11"/>
        <v>C1</v>
      </c>
      <c r="G12" t="str">
        <f t="shared" si="4"/>
        <v/>
      </c>
      <c r="H12" t="str">
        <f t="shared" si="12"/>
        <v/>
      </c>
      <c r="J12" s="2" t="str">
        <f t="shared" si="5"/>
        <v/>
      </c>
      <c r="K12" s="2" t="str">
        <f t="shared" si="6"/>
        <v/>
      </c>
      <c r="N12" t="str">
        <f t="shared" si="7"/>
        <v/>
      </c>
      <c r="O12" s="2">
        <f t="shared" si="8"/>
        <v>63920.464285714283</v>
      </c>
      <c r="P12" s="2">
        <f t="shared" si="9"/>
        <v>63337.392857142855</v>
      </c>
      <c r="S12" t="str">
        <f t="shared" si="10"/>
        <v/>
      </c>
    </row>
    <row r="13" spans="1:19" x14ac:dyDescent="0.25">
      <c r="A13" s="3" t="str">
        <f t="shared" si="0"/>
        <v>0x0B</v>
      </c>
      <c r="B13">
        <v>11</v>
      </c>
      <c r="C13">
        <f t="shared" si="1"/>
        <v>15</v>
      </c>
      <c r="D13">
        <f t="shared" si="2"/>
        <v>0</v>
      </c>
      <c r="E13">
        <f t="shared" si="3"/>
        <v>0</v>
      </c>
      <c r="F13" t="str">
        <f t="shared" si="11"/>
        <v>C4</v>
      </c>
      <c r="G13" t="str">
        <f t="shared" si="4"/>
        <v>M3</v>
      </c>
      <c r="H13" t="str">
        <f t="shared" si="12"/>
        <v>M5</v>
      </c>
      <c r="J13" s="2" t="str">
        <f t="shared" si="5"/>
        <v/>
      </c>
      <c r="K13" s="2" t="str">
        <f t="shared" si="6"/>
        <v/>
      </c>
      <c r="N13" t="str">
        <f t="shared" si="7"/>
        <v/>
      </c>
      <c r="O13" s="2">
        <f t="shared" si="8"/>
        <v>59659.1</v>
      </c>
      <c r="P13" s="2">
        <f t="shared" si="9"/>
        <v>59114.9</v>
      </c>
      <c r="S13" t="str">
        <f t="shared" si="10"/>
        <v/>
      </c>
    </row>
    <row r="14" spans="1:19" x14ac:dyDescent="0.25">
      <c r="A14" s="3" t="str">
        <f t="shared" si="0"/>
        <v>0x0C</v>
      </c>
      <c r="B14">
        <v>12</v>
      </c>
      <c r="C14">
        <f t="shared" si="1"/>
        <v>16</v>
      </c>
      <c r="D14">
        <f t="shared" si="2"/>
        <v>1</v>
      </c>
      <c r="E14">
        <f t="shared" si="3"/>
        <v>1</v>
      </c>
      <c r="F14" t="str">
        <f t="shared" si="11"/>
        <v>C1</v>
      </c>
      <c r="G14" t="str">
        <f t="shared" si="4"/>
        <v/>
      </c>
      <c r="H14" t="str">
        <f t="shared" si="12"/>
        <v/>
      </c>
      <c r="J14" s="2" t="str">
        <f t="shared" si="5"/>
        <v/>
      </c>
      <c r="K14" s="2" t="str">
        <f t="shared" si="6"/>
        <v/>
      </c>
      <c r="N14" t="str">
        <f t="shared" si="7"/>
        <v/>
      </c>
      <c r="O14" s="2">
        <f t="shared" si="8"/>
        <v>55930.40625</v>
      </c>
      <c r="P14" s="2">
        <f t="shared" si="9"/>
        <v>55420.21875</v>
      </c>
      <c r="S14" t="str">
        <f t="shared" si="10"/>
        <v/>
      </c>
    </row>
    <row r="15" spans="1:19" x14ac:dyDescent="0.25">
      <c r="A15" s="3" t="str">
        <f t="shared" si="0"/>
        <v>0x0D</v>
      </c>
      <c r="B15">
        <v>13</v>
      </c>
      <c r="C15">
        <f t="shared" si="1"/>
        <v>17</v>
      </c>
      <c r="D15">
        <f t="shared" si="2"/>
        <v>2</v>
      </c>
      <c r="E15">
        <f t="shared" si="3"/>
        <v>2</v>
      </c>
      <c r="F15" t="str">
        <f t="shared" si="11"/>
        <v>C1</v>
      </c>
      <c r="G15" t="str">
        <f t="shared" si="4"/>
        <v/>
      </c>
      <c r="H15" t="str">
        <f t="shared" si="12"/>
        <v/>
      </c>
      <c r="J15" s="2" t="str">
        <f t="shared" si="5"/>
        <v/>
      </c>
      <c r="K15" s="2" t="str">
        <f t="shared" si="6"/>
        <v/>
      </c>
      <c r="N15" t="str">
        <f t="shared" si="7"/>
        <v/>
      </c>
      <c r="O15" s="2">
        <f t="shared" si="8"/>
        <v>52640.382352941175</v>
      </c>
      <c r="P15" s="2">
        <f t="shared" si="9"/>
        <v>52160.205882352944</v>
      </c>
      <c r="S15" t="str">
        <f t="shared" si="10"/>
        <v/>
      </c>
    </row>
    <row r="16" spans="1:19" x14ac:dyDescent="0.25">
      <c r="A16" s="3" t="str">
        <f t="shared" si="0"/>
        <v>0x0E</v>
      </c>
      <c r="B16">
        <v>14</v>
      </c>
      <c r="C16">
        <f t="shared" si="1"/>
        <v>18</v>
      </c>
      <c r="D16">
        <f t="shared" si="2"/>
        <v>3</v>
      </c>
      <c r="E16">
        <f t="shared" si="3"/>
        <v>3</v>
      </c>
      <c r="F16" t="str">
        <f t="shared" si="11"/>
        <v>C2</v>
      </c>
      <c r="G16" t="str">
        <f t="shared" si="4"/>
        <v>M3</v>
      </c>
      <c r="H16" t="str">
        <f t="shared" si="12"/>
        <v/>
      </c>
      <c r="J16" s="2">
        <f t="shared" si="5"/>
        <v>19886.366666666665</v>
      </c>
      <c r="K16" s="2">
        <f t="shared" si="6"/>
        <v>19704.966666666667</v>
      </c>
      <c r="N16" t="str">
        <f t="shared" si="7"/>
        <v/>
      </c>
      <c r="O16" s="2">
        <f t="shared" si="8"/>
        <v>49715.916666666664</v>
      </c>
      <c r="P16" s="2">
        <f t="shared" si="9"/>
        <v>49262.416666666664</v>
      </c>
      <c r="S16" t="str">
        <f t="shared" si="10"/>
        <v/>
      </c>
    </row>
    <row r="17" spans="1:19" x14ac:dyDescent="0.25">
      <c r="A17" s="3" t="str">
        <f t="shared" si="0"/>
        <v>0x0F</v>
      </c>
      <c r="B17">
        <v>15</v>
      </c>
      <c r="C17">
        <f t="shared" si="1"/>
        <v>19</v>
      </c>
      <c r="D17">
        <f t="shared" si="2"/>
        <v>4</v>
      </c>
      <c r="E17">
        <f t="shared" si="3"/>
        <v>4</v>
      </c>
      <c r="F17" t="str">
        <f t="shared" si="11"/>
        <v>C1</v>
      </c>
      <c r="G17" t="str">
        <f t="shared" si="4"/>
        <v/>
      </c>
      <c r="H17" t="str">
        <f t="shared" si="12"/>
        <v/>
      </c>
      <c r="J17" s="2" t="str">
        <f t="shared" si="5"/>
        <v/>
      </c>
      <c r="K17" s="2" t="str">
        <f t="shared" si="6"/>
        <v/>
      </c>
      <c r="N17" t="str">
        <f t="shared" si="7"/>
        <v/>
      </c>
      <c r="O17" s="2">
        <f t="shared" si="8"/>
        <v>47099.289473684214</v>
      </c>
      <c r="P17" s="2">
        <f t="shared" si="9"/>
        <v>46669.65789473684</v>
      </c>
      <c r="S17" t="str">
        <f t="shared" si="10"/>
        <v/>
      </c>
    </row>
    <row r="18" spans="1:19" x14ac:dyDescent="0.25">
      <c r="A18" s="3" t="str">
        <f t="shared" si="0"/>
        <v>0x10</v>
      </c>
      <c r="B18">
        <v>16</v>
      </c>
      <c r="C18">
        <f t="shared" si="1"/>
        <v>20</v>
      </c>
      <c r="D18">
        <f t="shared" si="2"/>
        <v>5</v>
      </c>
      <c r="E18">
        <f t="shared" si="3"/>
        <v>5</v>
      </c>
      <c r="F18" t="str">
        <f t="shared" si="11"/>
        <v>C3</v>
      </c>
      <c r="G18" t="str">
        <f t="shared" si="4"/>
        <v/>
      </c>
      <c r="H18" t="str">
        <f t="shared" si="12"/>
        <v>M5</v>
      </c>
      <c r="J18" s="2" t="str">
        <f t="shared" si="5"/>
        <v/>
      </c>
      <c r="K18" s="2" t="str">
        <f t="shared" si="6"/>
        <v/>
      </c>
      <c r="N18" t="str">
        <f t="shared" si="7"/>
        <v/>
      </c>
      <c r="O18" s="2">
        <f t="shared" si="8"/>
        <v>44744.324999999997</v>
      </c>
      <c r="P18" s="2">
        <f t="shared" si="9"/>
        <v>44336.175000000003</v>
      </c>
      <c r="S18" t="str">
        <f t="shared" si="10"/>
        <v/>
      </c>
    </row>
    <row r="19" spans="1:19" x14ac:dyDescent="0.25">
      <c r="A19" s="3" t="str">
        <f t="shared" si="0"/>
        <v>0x11</v>
      </c>
      <c r="B19">
        <v>17</v>
      </c>
      <c r="C19">
        <f t="shared" si="1"/>
        <v>21</v>
      </c>
      <c r="D19">
        <f t="shared" si="2"/>
        <v>6</v>
      </c>
      <c r="E19">
        <f t="shared" si="3"/>
        <v>6</v>
      </c>
      <c r="F19" t="str">
        <f t="shared" si="11"/>
        <v>C2</v>
      </c>
      <c r="G19" t="str">
        <f t="shared" si="4"/>
        <v>M3</v>
      </c>
      <c r="H19" t="str">
        <f t="shared" si="12"/>
        <v/>
      </c>
      <c r="J19" s="2">
        <f t="shared" si="5"/>
        <v>17045.457142857143</v>
      </c>
      <c r="K19" s="2">
        <f t="shared" si="6"/>
        <v>16889.971428571429</v>
      </c>
      <c r="N19" t="str">
        <f t="shared" si="7"/>
        <v/>
      </c>
      <c r="O19" s="2">
        <f t="shared" si="8"/>
        <v>42613.642857142855</v>
      </c>
      <c r="P19" s="2">
        <f t="shared" si="9"/>
        <v>42224.928571428572</v>
      </c>
      <c r="S19" t="str">
        <f t="shared" si="10"/>
        <v/>
      </c>
    </row>
    <row r="20" spans="1:19" x14ac:dyDescent="0.25">
      <c r="A20" s="3" t="str">
        <f t="shared" si="0"/>
        <v>0x12</v>
      </c>
      <c r="B20">
        <v>18</v>
      </c>
      <c r="C20">
        <f t="shared" si="1"/>
        <v>22</v>
      </c>
      <c r="D20">
        <f t="shared" si="2"/>
        <v>7</v>
      </c>
      <c r="E20">
        <f t="shared" si="3"/>
        <v>7</v>
      </c>
      <c r="F20" t="str">
        <f t="shared" si="11"/>
        <v>C1</v>
      </c>
      <c r="G20" t="str">
        <f t="shared" si="4"/>
        <v/>
      </c>
      <c r="H20" t="str">
        <f t="shared" si="12"/>
        <v/>
      </c>
      <c r="J20" s="2" t="str">
        <f t="shared" si="5"/>
        <v/>
      </c>
      <c r="K20" s="2" t="str">
        <f t="shared" si="6"/>
        <v/>
      </c>
      <c r="N20" t="str">
        <f t="shared" si="7"/>
        <v/>
      </c>
      <c r="O20" s="2">
        <f t="shared" si="8"/>
        <v>40676.659090909088</v>
      </c>
      <c r="P20" s="2">
        <f t="shared" si="9"/>
        <v>40305.61363636364</v>
      </c>
      <c r="S20" t="str">
        <f t="shared" si="10"/>
        <v/>
      </c>
    </row>
    <row r="21" spans="1:19" x14ac:dyDescent="0.25">
      <c r="A21" s="3" t="str">
        <f t="shared" si="0"/>
        <v>0x13</v>
      </c>
      <c r="B21">
        <v>19</v>
      </c>
      <c r="C21">
        <f t="shared" si="1"/>
        <v>23</v>
      </c>
      <c r="D21">
        <f t="shared" si="2"/>
        <v>8</v>
      </c>
      <c r="E21">
        <f t="shared" si="3"/>
        <v>-7</v>
      </c>
      <c r="F21" t="str">
        <f t="shared" si="11"/>
        <v>C1</v>
      </c>
      <c r="G21" t="str">
        <f t="shared" si="4"/>
        <v/>
      </c>
      <c r="H21" t="str">
        <f t="shared" si="12"/>
        <v/>
      </c>
      <c r="J21" s="2" t="str">
        <f t="shared" si="5"/>
        <v/>
      </c>
      <c r="K21" s="2" t="str">
        <f t="shared" si="6"/>
        <v/>
      </c>
      <c r="N21" t="str">
        <f t="shared" si="7"/>
        <v/>
      </c>
      <c r="O21" s="2">
        <f t="shared" si="8"/>
        <v>38908.108695652176</v>
      </c>
      <c r="P21" s="2">
        <f t="shared" si="9"/>
        <v>38553.195652173912</v>
      </c>
      <c r="S21" t="str">
        <f t="shared" si="10"/>
        <v/>
      </c>
    </row>
    <row r="22" spans="1:19" x14ac:dyDescent="0.25">
      <c r="A22" s="3" t="str">
        <f t="shared" si="0"/>
        <v>0x14</v>
      </c>
      <c r="B22">
        <v>20</v>
      </c>
      <c r="C22">
        <f t="shared" si="1"/>
        <v>24</v>
      </c>
      <c r="D22">
        <f t="shared" si="2"/>
        <v>9</v>
      </c>
      <c r="E22">
        <f t="shared" si="3"/>
        <v>-6</v>
      </c>
      <c r="F22" t="str">
        <f t="shared" si="11"/>
        <v>C2</v>
      </c>
      <c r="G22" t="str">
        <f t="shared" si="4"/>
        <v>M3</v>
      </c>
      <c r="H22" t="str">
        <f t="shared" si="12"/>
        <v/>
      </c>
      <c r="J22" s="2">
        <f t="shared" si="5"/>
        <v>14914.775</v>
      </c>
      <c r="K22" s="2">
        <f t="shared" si="6"/>
        <v>14778.725</v>
      </c>
      <c r="N22" t="str">
        <f t="shared" si="7"/>
        <v/>
      </c>
      <c r="O22" s="2">
        <f t="shared" si="8"/>
        <v>37286.9375</v>
      </c>
      <c r="P22" s="2">
        <f t="shared" si="9"/>
        <v>36946.8125</v>
      </c>
      <c r="S22" t="str">
        <f t="shared" si="10"/>
        <v/>
      </c>
    </row>
    <row r="23" spans="1:19" x14ac:dyDescent="0.25">
      <c r="A23" s="3" t="str">
        <f t="shared" si="0"/>
        <v>0x15</v>
      </c>
      <c r="B23">
        <v>21</v>
      </c>
      <c r="C23">
        <f t="shared" si="1"/>
        <v>25</v>
      </c>
      <c r="D23">
        <f t="shared" si="2"/>
        <v>10</v>
      </c>
      <c r="E23">
        <f t="shared" si="3"/>
        <v>-5</v>
      </c>
      <c r="F23" t="str">
        <f t="shared" si="11"/>
        <v>C3</v>
      </c>
      <c r="G23" t="str">
        <f t="shared" si="4"/>
        <v/>
      </c>
      <c r="H23" t="str">
        <f t="shared" si="12"/>
        <v>M5</v>
      </c>
      <c r="J23" s="2" t="str">
        <f t="shared" si="5"/>
        <v/>
      </c>
      <c r="K23" s="2" t="str">
        <f t="shared" si="6"/>
        <v/>
      </c>
      <c r="N23" t="str">
        <f t="shared" si="7"/>
        <v/>
      </c>
      <c r="O23" s="2">
        <f t="shared" si="8"/>
        <v>35795.46</v>
      </c>
      <c r="P23" s="2">
        <f t="shared" si="9"/>
        <v>35468.94</v>
      </c>
      <c r="S23" t="str">
        <f t="shared" si="10"/>
        <v/>
      </c>
    </row>
    <row r="24" spans="1:19" x14ac:dyDescent="0.25">
      <c r="A24" s="3" t="str">
        <f t="shared" si="0"/>
        <v>0x16</v>
      </c>
      <c r="B24">
        <v>22</v>
      </c>
      <c r="C24">
        <f t="shared" si="1"/>
        <v>26</v>
      </c>
      <c r="D24">
        <f t="shared" si="2"/>
        <v>11</v>
      </c>
      <c r="E24">
        <f t="shared" si="3"/>
        <v>-4</v>
      </c>
      <c r="F24" t="str">
        <f t="shared" si="11"/>
        <v>C1</v>
      </c>
      <c r="G24" t="str">
        <f t="shared" si="4"/>
        <v/>
      </c>
      <c r="H24" t="str">
        <f t="shared" si="12"/>
        <v/>
      </c>
      <c r="J24" s="2" t="str">
        <f t="shared" si="5"/>
        <v/>
      </c>
      <c r="K24" s="2" t="str">
        <f t="shared" si="6"/>
        <v/>
      </c>
      <c r="N24" t="str">
        <f t="shared" si="7"/>
        <v/>
      </c>
      <c r="O24" s="2">
        <f t="shared" si="8"/>
        <v>34418.711538461539</v>
      </c>
      <c r="P24" s="2">
        <f t="shared" si="9"/>
        <v>34104.75</v>
      </c>
      <c r="S24" t="str">
        <f t="shared" si="10"/>
        <v/>
      </c>
    </row>
    <row r="25" spans="1:19" x14ac:dyDescent="0.25">
      <c r="A25" s="3" t="str">
        <f t="shared" si="0"/>
        <v>0x17</v>
      </c>
      <c r="B25">
        <v>23</v>
      </c>
      <c r="C25">
        <f t="shared" si="1"/>
        <v>27</v>
      </c>
      <c r="D25">
        <f t="shared" si="2"/>
        <v>12</v>
      </c>
      <c r="E25">
        <f t="shared" si="3"/>
        <v>-3</v>
      </c>
      <c r="F25" t="str">
        <f t="shared" si="11"/>
        <v>C2</v>
      </c>
      <c r="G25" t="str">
        <f t="shared" si="4"/>
        <v>M3</v>
      </c>
      <c r="H25" t="str">
        <f t="shared" si="12"/>
        <v/>
      </c>
      <c r="J25" s="2">
        <f t="shared" si="5"/>
        <v>13257.577777777777</v>
      </c>
      <c r="K25" s="2">
        <f t="shared" si="6"/>
        <v>13136.644444444446</v>
      </c>
      <c r="N25" t="str">
        <f t="shared" si="7"/>
        <v/>
      </c>
      <c r="O25" s="2">
        <f t="shared" si="8"/>
        <v>33143.944444444445</v>
      </c>
      <c r="P25" s="2">
        <f t="shared" si="9"/>
        <v>32841.611111111109</v>
      </c>
      <c r="S25" t="str">
        <f t="shared" si="10"/>
        <v/>
      </c>
    </row>
    <row r="26" spans="1:19" x14ac:dyDescent="0.25">
      <c r="A26" s="3" t="str">
        <f t="shared" si="0"/>
        <v>0x18</v>
      </c>
      <c r="B26">
        <v>24</v>
      </c>
      <c r="C26">
        <f t="shared" si="1"/>
        <v>28</v>
      </c>
      <c r="D26">
        <f t="shared" si="2"/>
        <v>13</v>
      </c>
      <c r="E26">
        <f t="shared" si="3"/>
        <v>-2</v>
      </c>
      <c r="F26" t="str">
        <f t="shared" si="11"/>
        <v>C1</v>
      </c>
      <c r="G26" t="str">
        <f t="shared" si="4"/>
        <v/>
      </c>
      <c r="H26" t="str">
        <f t="shared" si="12"/>
        <v/>
      </c>
      <c r="J26" s="2" t="str">
        <f t="shared" si="5"/>
        <v/>
      </c>
      <c r="K26" s="2" t="str">
        <f t="shared" si="6"/>
        <v/>
      </c>
      <c r="N26" t="str">
        <f t="shared" si="7"/>
        <v/>
      </c>
      <c r="O26" s="2">
        <f t="shared" si="8"/>
        <v>31960.232142857141</v>
      </c>
      <c r="P26" s="2">
        <f t="shared" si="9"/>
        <v>31668.696428571428</v>
      </c>
      <c r="S26" t="str">
        <f t="shared" si="10"/>
        <v/>
      </c>
    </row>
    <row r="27" spans="1:19" x14ac:dyDescent="0.25">
      <c r="A27" s="3" t="str">
        <f t="shared" si="0"/>
        <v>0x19</v>
      </c>
      <c r="B27">
        <v>25</v>
      </c>
      <c r="C27">
        <f t="shared" si="1"/>
        <v>29</v>
      </c>
      <c r="D27">
        <f t="shared" si="2"/>
        <v>14</v>
      </c>
      <c r="E27">
        <f t="shared" si="3"/>
        <v>-1</v>
      </c>
      <c r="F27" t="str">
        <f t="shared" si="11"/>
        <v>C1</v>
      </c>
      <c r="G27" t="str">
        <f t="shared" si="4"/>
        <v/>
      </c>
      <c r="H27" t="str">
        <f t="shared" si="12"/>
        <v/>
      </c>
      <c r="J27" s="2" t="str">
        <f t="shared" si="5"/>
        <v/>
      </c>
      <c r="K27" s="2" t="str">
        <f t="shared" si="6"/>
        <v/>
      </c>
      <c r="N27" t="str">
        <f t="shared" si="7"/>
        <v/>
      </c>
      <c r="O27" s="2">
        <f t="shared" si="8"/>
        <v>30858.155172413793</v>
      </c>
      <c r="P27" s="2">
        <f t="shared" si="9"/>
        <v>30576.672413793105</v>
      </c>
      <c r="S27" t="str">
        <f t="shared" si="10"/>
        <v/>
      </c>
    </row>
    <row r="28" spans="1:19" x14ac:dyDescent="0.25">
      <c r="A28" s="3" t="str">
        <f t="shared" si="0"/>
        <v>0x1A</v>
      </c>
      <c r="B28">
        <v>26</v>
      </c>
      <c r="C28">
        <f t="shared" si="1"/>
        <v>30</v>
      </c>
      <c r="D28">
        <f t="shared" si="2"/>
        <v>0</v>
      </c>
      <c r="E28">
        <f t="shared" si="3"/>
        <v>0</v>
      </c>
      <c r="F28" t="str">
        <f t="shared" si="11"/>
        <v>C4</v>
      </c>
      <c r="G28" t="str">
        <f t="shared" si="4"/>
        <v>M3</v>
      </c>
      <c r="H28" t="str">
        <f t="shared" si="12"/>
        <v>M5</v>
      </c>
      <c r="J28" s="2" t="str">
        <f t="shared" si="5"/>
        <v/>
      </c>
      <c r="K28" s="2" t="str">
        <f t="shared" si="6"/>
        <v/>
      </c>
      <c r="N28" t="str">
        <f t="shared" si="7"/>
        <v/>
      </c>
      <c r="O28" s="2">
        <f t="shared" si="8"/>
        <v>29829.55</v>
      </c>
      <c r="P28" s="2">
        <f t="shared" si="9"/>
        <v>29557.45</v>
      </c>
      <c r="S28" t="str">
        <f t="shared" si="10"/>
        <v/>
      </c>
    </row>
    <row r="29" spans="1:19" x14ac:dyDescent="0.25">
      <c r="A29" s="3" t="str">
        <f t="shared" si="0"/>
        <v>0x1B</v>
      </c>
      <c r="B29">
        <v>27</v>
      </c>
      <c r="C29">
        <f t="shared" si="1"/>
        <v>31</v>
      </c>
      <c r="D29">
        <f t="shared" si="2"/>
        <v>1</v>
      </c>
      <c r="E29">
        <f t="shared" si="3"/>
        <v>1</v>
      </c>
      <c r="F29" t="str">
        <f t="shared" si="11"/>
        <v>C1</v>
      </c>
      <c r="G29" t="str">
        <f t="shared" si="4"/>
        <v/>
      </c>
      <c r="H29" t="str">
        <f t="shared" si="12"/>
        <v/>
      </c>
      <c r="J29" s="2" t="str">
        <f t="shared" si="5"/>
        <v/>
      </c>
      <c r="K29" s="2" t="str">
        <f t="shared" si="6"/>
        <v/>
      </c>
      <c r="N29" t="str">
        <f t="shared" si="7"/>
        <v/>
      </c>
      <c r="O29" s="2">
        <f t="shared" si="8"/>
        <v>28867.306451612902</v>
      </c>
      <c r="P29" s="2">
        <f t="shared" si="9"/>
        <v>28603.983870967742</v>
      </c>
      <c r="S29" t="str">
        <f t="shared" si="10"/>
        <v/>
      </c>
    </row>
    <row r="30" spans="1:19" x14ac:dyDescent="0.25">
      <c r="A30" s="3" t="str">
        <f t="shared" si="0"/>
        <v>0x1C</v>
      </c>
      <c r="B30">
        <v>28</v>
      </c>
      <c r="C30">
        <f t="shared" si="1"/>
        <v>32</v>
      </c>
      <c r="D30">
        <f t="shared" si="2"/>
        <v>2</v>
      </c>
      <c r="E30">
        <f t="shared" si="3"/>
        <v>2</v>
      </c>
      <c r="F30" t="str">
        <f t="shared" si="11"/>
        <v>C1</v>
      </c>
      <c r="G30" t="str">
        <f t="shared" si="4"/>
        <v/>
      </c>
      <c r="H30" t="str">
        <f t="shared" si="12"/>
        <v/>
      </c>
      <c r="J30" s="2" t="str">
        <f t="shared" si="5"/>
        <v/>
      </c>
      <c r="K30" s="2" t="str">
        <f t="shared" si="6"/>
        <v/>
      </c>
      <c r="N30" t="str">
        <f t="shared" si="7"/>
        <v/>
      </c>
      <c r="O30" s="2">
        <f t="shared" si="8"/>
        <v>27965.203125</v>
      </c>
      <c r="P30" s="2">
        <f t="shared" si="9"/>
        <v>27710.109375</v>
      </c>
      <c r="S30" t="str">
        <f t="shared" si="10"/>
        <v/>
      </c>
    </row>
    <row r="31" spans="1:19" x14ac:dyDescent="0.25">
      <c r="A31" s="3" t="str">
        <f t="shared" si="0"/>
        <v>0x1D</v>
      </c>
      <c r="B31">
        <v>29</v>
      </c>
      <c r="C31">
        <f t="shared" si="1"/>
        <v>33</v>
      </c>
      <c r="D31">
        <f t="shared" si="2"/>
        <v>3</v>
      </c>
      <c r="E31">
        <f t="shared" si="3"/>
        <v>3</v>
      </c>
      <c r="F31" t="str">
        <f t="shared" si="11"/>
        <v>C2</v>
      </c>
      <c r="G31" t="str">
        <f t="shared" si="4"/>
        <v>M3</v>
      </c>
      <c r="H31" t="str">
        <f t="shared" si="12"/>
        <v/>
      </c>
      <c r="J31" s="2">
        <f t="shared" si="5"/>
        <v>10847.109090909091</v>
      </c>
      <c r="K31" s="2">
        <f t="shared" si="6"/>
        <v>10748.163636363637</v>
      </c>
      <c r="N31" t="str">
        <f t="shared" si="7"/>
        <v/>
      </c>
      <c r="O31" s="2">
        <f t="shared" si="8"/>
        <v>27117.772727272728</v>
      </c>
      <c r="P31" s="2">
        <f t="shared" si="9"/>
        <v>26870.409090909092</v>
      </c>
      <c r="S31" t="str">
        <f t="shared" si="10"/>
        <v/>
      </c>
    </row>
    <row r="32" spans="1:19" x14ac:dyDescent="0.25">
      <c r="A32" s="3" t="str">
        <f t="shared" si="0"/>
        <v>0x1E</v>
      </c>
      <c r="B32">
        <v>30</v>
      </c>
      <c r="C32">
        <f t="shared" si="1"/>
        <v>34</v>
      </c>
      <c r="D32">
        <f t="shared" si="2"/>
        <v>4</v>
      </c>
      <c r="E32">
        <f t="shared" si="3"/>
        <v>4</v>
      </c>
      <c r="F32" t="str">
        <f t="shared" si="11"/>
        <v>C1</v>
      </c>
      <c r="G32" t="str">
        <f t="shared" si="4"/>
        <v/>
      </c>
      <c r="H32" t="str">
        <f t="shared" si="12"/>
        <v/>
      </c>
      <c r="J32" s="2" t="str">
        <f t="shared" si="5"/>
        <v/>
      </c>
      <c r="K32" s="2" t="str">
        <f t="shared" si="6"/>
        <v/>
      </c>
      <c r="N32" t="str">
        <f t="shared" si="7"/>
        <v/>
      </c>
      <c r="O32" s="2">
        <f t="shared" si="8"/>
        <v>26320.191176470587</v>
      </c>
      <c r="P32" s="2">
        <f t="shared" si="9"/>
        <v>26080.102941176472</v>
      </c>
      <c r="S32" t="str">
        <f t="shared" si="10"/>
        <v/>
      </c>
    </row>
    <row r="33" spans="1:19" x14ac:dyDescent="0.25">
      <c r="A33" s="3" t="str">
        <f t="shared" si="0"/>
        <v>0x1F</v>
      </c>
      <c r="B33">
        <v>31</v>
      </c>
      <c r="C33">
        <f t="shared" si="1"/>
        <v>35</v>
      </c>
      <c r="D33">
        <f t="shared" si="2"/>
        <v>5</v>
      </c>
      <c r="E33">
        <f t="shared" si="3"/>
        <v>5</v>
      </c>
      <c r="F33" t="str">
        <f t="shared" si="11"/>
        <v>C3</v>
      </c>
      <c r="G33" t="str">
        <f t="shared" si="4"/>
        <v/>
      </c>
      <c r="H33" t="str">
        <f t="shared" si="12"/>
        <v>M5</v>
      </c>
      <c r="J33" s="2" t="str">
        <f t="shared" si="5"/>
        <v/>
      </c>
      <c r="K33" s="2" t="str">
        <f t="shared" si="6"/>
        <v/>
      </c>
      <c r="N33" t="str">
        <f t="shared" si="7"/>
        <v/>
      </c>
      <c r="O33" s="2">
        <f t="shared" si="8"/>
        <v>25568.185714285715</v>
      </c>
      <c r="P33" s="2">
        <f t="shared" si="9"/>
        <v>25334.957142857143</v>
      </c>
      <c r="S33" t="str">
        <f t="shared" si="10"/>
        <v/>
      </c>
    </row>
    <row r="34" spans="1:19" x14ac:dyDescent="0.25">
      <c r="A34" s="3" t="str">
        <f t="shared" si="0"/>
        <v>0x20</v>
      </c>
      <c r="B34">
        <v>32</v>
      </c>
      <c r="C34">
        <f t="shared" si="1"/>
        <v>36</v>
      </c>
      <c r="D34">
        <f t="shared" si="2"/>
        <v>6</v>
      </c>
      <c r="E34">
        <f t="shared" si="3"/>
        <v>6</v>
      </c>
      <c r="F34" t="str">
        <f t="shared" si="11"/>
        <v>C2</v>
      </c>
      <c r="G34" t="str">
        <f t="shared" si="4"/>
        <v>M3</v>
      </c>
      <c r="H34" t="str">
        <f t="shared" si="12"/>
        <v/>
      </c>
      <c r="J34" s="2">
        <f t="shared" si="5"/>
        <v>9943.1833333333325</v>
      </c>
      <c r="K34" s="2">
        <f t="shared" si="6"/>
        <v>9852.4833333333336</v>
      </c>
      <c r="N34" t="str">
        <f t="shared" si="7"/>
        <v/>
      </c>
      <c r="O34" s="2">
        <f t="shared" si="8"/>
        <v>24857.958333333332</v>
      </c>
      <c r="P34" s="2">
        <f t="shared" si="9"/>
        <v>24631.208333333332</v>
      </c>
      <c r="S34" t="str">
        <f t="shared" si="10"/>
        <v/>
      </c>
    </row>
    <row r="35" spans="1:19" x14ac:dyDescent="0.25">
      <c r="A35" s="3" t="str">
        <f t="shared" si="0"/>
        <v>0x21</v>
      </c>
      <c r="B35">
        <v>33</v>
      </c>
      <c r="C35">
        <f t="shared" si="1"/>
        <v>37</v>
      </c>
      <c r="D35">
        <f t="shared" si="2"/>
        <v>7</v>
      </c>
      <c r="E35">
        <f t="shared" si="3"/>
        <v>7</v>
      </c>
      <c r="F35" t="str">
        <f t="shared" si="11"/>
        <v>C1</v>
      </c>
      <c r="G35" t="str">
        <f t="shared" si="4"/>
        <v/>
      </c>
      <c r="H35" t="str">
        <f t="shared" si="12"/>
        <v/>
      </c>
      <c r="J35" s="2" t="str">
        <f t="shared" si="5"/>
        <v/>
      </c>
      <c r="K35" s="2" t="str">
        <f t="shared" si="6"/>
        <v/>
      </c>
      <c r="N35" t="str">
        <f t="shared" si="7"/>
        <v/>
      </c>
      <c r="O35" s="2">
        <f t="shared" si="8"/>
        <v>24186.12162162162</v>
      </c>
      <c r="P35" s="2">
        <f t="shared" si="9"/>
        <v>23965.5</v>
      </c>
      <c r="S35" t="str">
        <f t="shared" si="10"/>
        <v/>
      </c>
    </row>
    <row r="36" spans="1:19" x14ac:dyDescent="0.25">
      <c r="A36" s="3" t="str">
        <f t="shared" si="0"/>
        <v>0x22</v>
      </c>
      <c r="B36">
        <v>34</v>
      </c>
      <c r="C36">
        <f t="shared" si="1"/>
        <v>38</v>
      </c>
      <c r="D36">
        <f t="shared" si="2"/>
        <v>8</v>
      </c>
      <c r="E36">
        <f t="shared" si="3"/>
        <v>-7</v>
      </c>
      <c r="F36" t="str">
        <f t="shared" si="11"/>
        <v>C1</v>
      </c>
      <c r="G36" t="str">
        <f t="shared" si="4"/>
        <v/>
      </c>
      <c r="H36" t="str">
        <f t="shared" si="12"/>
        <v/>
      </c>
      <c r="J36" s="2" t="str">
        <f t="shared" si="5"/>
        <v/>
      </c>
      <c r="K36" s="2" t="str">
        <f t="shared" si="6"/>
        <v/>
      </c>
      <c r="N36" t="str">
        <f t="shared" si="7"/>
        <v/>
      </c>
      <c r="O36" s="2">
        <f t="shared" si="8"/>
        <v>23549.644736842107</v>
      </c>
      <c r="P36" s="2">
        <f t="shared" si="9"/>
        <v>23334.82894736842</v>
      </c>
      <c r="S36" t="str">
        <f t="shared" si="10"/>
        <v/>
      </c>
    </row>
    <row r="37" spans="1:19" x14ac:dyDescent="0.25">
      <c r="A37" s="3" t="str">
        <f t="shared" si="0"/>
        <v>0x23</v>
      </c>
      <c r="B37">
        <v>35</v>
      </c>
      <c r="C37">
        <f t="shared" si="1"/>
        <v>39</v>
      </c>
      <c r="D37">
        <f t="shared" si="2"/>
        <v>9</v>
      </c>
      <c r="E37">
        <f t="shared" si="3"/>
        <v>-6</v>
      </c>
      <c r="F37" t="str">
        <f t="shared" si="11"/>
        <v>C2</v>
      </c>
      <c r="G37" t="str">
        <f t="shared" si="4"/>
        <v>M3</v>
      </c>
      <c r="H37" t="str">
        <f t="shared" si="12"/>
        <v/>
      </c>
      <c r="J37" s="2">
        <f t="shared" si="5"/>
        <v>9178.3230769230759</v>
      </c>
      <c r="K37" s="2">
        <f t="shared" si="6"/>
        <v>9094.6</v>
      </c>
      <c r="N37" t="str">
        <f t="shared" si="7"/>
        <v/>
      </c>
      <c r="O37" s="2">
        <f t="shared" si="8"/>
        <v>22945.807692307691</v>
      </c>
      <c r="P37" s="2">
        <f t="shared" si="9"/>
        <v>22736.5</v>
      </c>
      <c r="S37" t="str">
        <f t="shared" si="10"/>
        <v/>
      </c>
    </row>
    <row r="38" spans="1:19" x14ac:dyDescent="0.25">
      <c r="A38" s="3" t="str">
        <f t="shared" si="0"/>
        <v>0x24</v>
      </c>
      <c r="B38">
        <v>36</v>
      </c>
      <c r="C38">
        <f t="shared" si="1"/>
        <v>40</v>
      </c>
      <c r="D38">
        <f t="shared" si="2"/>
        <v>10</v>
      </c>
      <c r="E38">
        <f t="shared" si="3"/>
        <v>-5</v>
      </c>
      <c r="F38" t="str">
        <f t="shared" si="11"/>
        <v>C3</v>
      </c>
      <c r="G38" t="str">
        <f t="shared" si="4"/>
        <v/>
      </c>
      <c r="H38" t="str">
        <f t="shared" si="12"/>
        <v>M5</v>
      </c>
      <c r="J38" s="2" t="str">
        <f t="shared" si="5"/>
        <v/>
      </c>
      <c r="K38" s="2" t="str">
        <f t="shared" si="6"/>
        <v/>
      </c>
      <c r="N38" t="str">
        <f t="shared" si="7"/>
        <v/>
      </c>
      <c r="O38" s="2">
        <f t="shared" si="8"/>
        <v>22372.162499999999</v>
      </c>
      <c r="P38" s="2">
        <f t="shared" si="9"/>
        <v>22168.087500000001</v>
      </c>
      <c r="S38" t="str">
        <f t="shared" si="10"/>
        <v/>
      </c>
    </row>
    <row r="39" spans="1:19" x14ac:dyDescent="0.25">
      <c r="A39" s="3" t="str">
        <f t="shared" si="0"/>
        <v>0x25</v>
      </c>
      <c r="B39">
        <v>37</v>
      </c>
      <c r="C39">
        <f t="shared" si="1"/>
        <v>41</v>
      </c>
      <c r="D39">
        <f t="shared" si="2"/>
        <v>11</v>
      </c>
      <c r="E39">
        <f t="shared" si="3"/>
        <v>-4</v>
      </c>
      <c r="F39" t="str">
        <f t="shared" si="11"/>
        <v>C1</v>
      </c>
      <c r="G39" t="str">
        <f t="shared" si="4"/>
        <v/>
      </c>
      <c r="H39" t="str">
        <f t="shared" si="12"/>
        <v/>
      </c>
      <c r="J39" s="2" t="str">
        <f t="shared" si="5"/>
        <v/>
      </c>
      <c r="K39" s="2" t="str">
        <f t="shared" si="6"/>
        <v/>
      </c>
      <c r="N39" t="str">
        <f t="shared" si="7"/>
        <v/>
      </c>
      <c r="O39" s="2">
        <f t="shared" si="8"/>
        <v>21826.5</v>
      </c>
      <c r="P39" s="2">
        <f t="shared" si="9"/>
        <v>21627.40243902439</v>
      </c>
      <c r="S39" t="str">
        <f t="shared" si="10"/>
        <v/>
      </c>
    </row>
    <row r="40" spans="1:19" x14ac:dyDescent="0.25">
      <c r="A40" s="3" t="str">
        <f t="shared" si="0"/>
        <v>0x26</v>
      </c>
      <c r="B40">
        <v>38</v>
      </c>
      <c r="C40">
        <f t="shared" si="1"/>
        <v>42</v>
      </c>
      <c r="D40">
        <f t="shared" si="2"/>
        <v>12</v>
      </c>
      <c r="E40">
        <f t="shared" si="3"/>
        <v>-3</v>
      </c>
      <c r="F40" t="str">
        <f t="shared" si="11"/>
        <v>C2</v>
      </c>
      <c r="G40" t="str">
        <f t="shared" si="4"/>
        <v>M3</v>
      </c>
      <c r="H40" t="str">
        <f t="shared" si="12"/>
        <v/>
      </c>
      <c r="J40" s="2">
        <f t="shared" si="5"/>
        <v>8522.7285714285717</v>
      </c>
      <c r="K40" s="2">
        <f t="shared" si="6"/>
        <v>8444.9857142857145</v>
      </c>
      <c r="N40" t="str">
        <f t="shared" si="7"/>
        <v/>
      </c>
      <c r="O40" s="2">
        <f t="shared" si="8"/>
        <v>21306.821428571428</v>
      </c>
      <c r="P40" s="2">
        <f t="shared" si="9"/>
        <v>21112.464285714286</v>
      </c>
      <c r="S40" t="str">
        <f t="shared" si="10"/>
        <v/>
      </c>
    </row>
    <row r="41" spans="1:19" x14ac:dyDescent="0.25">
      <c r="A41" s="3" t="str">
        <f t="shared" si="0"/>
        <v>0x27</v>
      </c>
      <c r="B41">
        <v>39</v>
      </c>
      <c r="C41">
        <f t="shared" si="1"/>
        <v>43</v>
      </c>
      <c r="D41">
        <f t="shared" si="2"/>
        <v>13</v>
      </c>
      <c r="E41">
        <f t="shared" si="3"/>
        <v>-2</v>
      </c>
      <c r="F41" t="str">
        <f t="shared" si="11"/>
        <v>C1</v>
      </c>
      <c r="G41" t="str">
        <f t="shared" si="4"/>
        <v/>
      </c>
      <c r="H41" t="str">
        <f t="shared" si="12"/>
        <v/>
      </c>
      <c r="J41" s="2" t="str">
        <f t="shared" si="5"/>
        <v/>
      </c>
      <c r="K41" s="2" t="str">
        <f t="shared" si="6"/>
        <v/>
      </c>
      <c r="N41" t="str">
        <f t="shared" si="7"/>
        <v/>
      </c>
      <c r="O41" s="2">
        <f t="shared" si="8"/>
        <v>20811.31395348837</v>
      </c>
      <c r="P41" s="2">
        <f t="shared" si="9"/>
        <v>20621.476744186046</v>
      </c>
      <c r="S41" t="str">
        <f t="shared" si="10"/>
        <v/>
      </c>
    </row>
    <row r="42" spans="1:19" x14ac:dyDescent="0.25">
      <c r="A42" s="3" t="str">
        <f t="shared" si="0"/>
        <v>0x28</v>
      </c>
      <c r="B42">
        <v>40</v>
      </c>
      <c r="C42">
        <f t="shared" si="1"/>
        <v>44</v>
      </c>
      <c r="D42">
        <f t="shared" si="2"/>
        <v>14</v>
      </c>
      <c r="E42">
        <f t="shared" si="3"/>
        <v>-1</v>
      </c>
      <c r="F42" t="str">
        <f t="shared" si="11"/>
        <v>C1</v>
      </c>
      <c r="G42" t="str">
        <f t="shared" si="4"/>
        <v/>
      </c>
      <c r="H42" t="str">
        <f t="shared" si="12"/>
        <v/>
      </c>
      <c r="J42" s="2" t="str">
        <f t="shared" si="5"/>
        <v/>
      </c>
      <c r="K42" s="2" t="str">
        <f t="shared" si="6"/>
        <v/>
      </c>
      <c r="N42" t="str">
        <f t="shared" si="7"/>
        <v/>
      </c>
      <c r="O42" s="2">
        <f t="shared" si="8"/>
        <v>20338.329545454544</v>
      </c>
      <c r="P42" s="2">
        <f t="shared" si="9"/>
        <v>20152.80681818182</v>
      </c>
      <c r="S42" t="str">
        <f t="shared" si="10"/>
        <v/>
      </c>
    </row>
    <row r="43" spans="1:19" x14ac:dyDescent="0.25">
      <c r="A43" s="3" t="str">
        <f t="shared" si="0"/>
        <v>0x29</v>
      </c>
      <c r="B43">
        <v>41</v>
      </c>
      <c r="C43">
        <f t="shared" si="1"/>
        <v>45</v>
      </c>
      <c r="D43">
        <f t="shared" si="2"/>
        <v>0</v>
      </c>
      <c r="E43">
        <f t="shared" si="3"/>
        <v>0</v>
      </c>
      <c r="F43" t="str">
        <f t="shared" si="11"/>
        <v>C4</v>
      </c>
      <c r="G43" t="str">
        <f t="shared" si="4"/>
        <v>M3</v>
      </c>
      <c r="H43" t="str">
        <f t="shared" si="12"/>
        <v>M5</v>
      </c>
      <c r="J43" s="2" t="str">
        <f t="shared" si="5"/>
        <v/>
      </c>
      <c r="K43" s="2" t="str">
        <f t="shared" si="6"/>
        <v/>
      </c>
      <c r="N43" t="str">
        <f t="shared" si="7"/>
        <v/>
      </c>
      <c r="O43" s="2">
        <f t="shared" si="8"/>
        <v>19886.366666666665</v>
      </c>
      <c r="P43" s="2">
        <f t="shared" si="9"/>
        <v>19704.966666666667</v>
      </c>
      <c r="S43" t="str">
        <f t="shared" si="10"/>
        <v/>
      </c>
    </row>
    <row r="44" spans="1:19" x14ac:dyDescent="0.25">
      <c r="A44" s="3" t="str">
        <f t="shared" si="0"/>
        <v>0x2A</v>
      </c>
      <c r="B44">
        <v>42</v>
      </c>
      <c r="C44">
        <f t="shared" si="1"/>
        <v>46</v>
      </c>
      <c r="D44">
        <f t="shared" si="2"/>
        <v>1</v>
      </c>
      <c r="E44">
        <f t="shared" si="3"/>
        <v>1</v>
      </c>
      <c r="F44" t="str">
        <f t="shared" si="11"/>
        <v>C1</v>
      </c>
      <c r="G44" t="str">
        <f t="shared" si="4"/>
        <v/>
      </c>
      <c r="H44" t="str">
        <f t="shared" si="12"/>
        <v/>
      </c>
      <c r="J44" s="2" t="str">
        <f t="shared" si="5"/>
        <v/>
      </c>
      <c r="K44" s="2" t="str">
        <f t="shared" si="6"/>
        <v/>
      </c>
      <c r="N44" t="str">
        <f t="shared" si="7"/>
        <v/>
      </c>
      <c r="O44" s="2">
        <f t="shared" si="8"/>
        <v>19454.054347826088</v>
      </c>
      <c r="P44" s="2">
        <f t="shared" si="9"/>
        <v>19276.597826086956</v>
      </c>
      <c r="S44" t="str">
        <f t="shared" si="10"/>
        <v/>
      </c>
    </row>
    <row r="45" spans="1:19" x14ac:dyDescent="0.25">
      <c r="A45" s="3" t="str">
        <f t="shared" si="0"/>
        <v>0x2B</v>
      </c>
      <c r="B45">
        <v>43</v>
      </c>
      <c r="C45">
        <f t="shared" si="1"/>
        <v>47</v>
      </c>
      <c r="D45">
        <f t="shared" si="2"/>
        <v>2</v>
      </c>
      <c r="E45">
        <f t="shared" si="3"/>
        <v>2</v>
      </c>
      <c r="F45" t="str">
        <f t="shared" si="11"/>
        <v>C1</v>
      </c>
      <c r="G45" t="str">
        <f t="shared" si="4"/>
        <v/>
      </c>
      <c r="H45" t="str">
        <f t="shared" si="12"/>
        <v/>
      </c>
      <c r="J45" s="2" t="str">
        <f t="shared" si="5"/>
        <v/>
      </c>
      <c r="K45" s="2" t="str">
        <f t="shared" si="6"/>
        <v/>
      </c>
      <c r="N45" t="str">
        <f t="shared" si="7"/>
        <v/>
      </c>
      <c r="O45" s="2">
        <f t="shared" si="8"/>
        <v>19040.138297872341</v>
      </c>
      <c r="P45" s="2">
        <f t="shared" si="9"/>
        <v>18866.457446808512</v>
      </c>
      <c r="S45" t="str">
        <f t="shared" si="10"/>
        <v/>
      </c>
    </row>
    <row r="46" spans="1:19" x14ac:dyDescent="0.25">
      <c r="A46" s="3" t="str">
        <f t="shared" si="0"/>
        <v>0x2C</v>
      </c>
      <c r="B46">
        <v>44</v>
      </c>
      <c r="C46">
        <f t="shared" si="1"/>
        <v>48</v>
      </c>
      <c r="D46">
        <f t="shared" si="2"/>
        <v>3</v>
      </c>
      <c r="E46">
        <f t="shared" si="3"/>
        <v>3</v>
      </c>
      <c r="F46" t="str">
        <f t="shared" si="11"/>
        <v>C2</v>
      </c>
      <c r="G46" t="str">
        <f t="shared" si="4"/>
        <v>M3</v>
      </c>
      <c r="H46" t="str">
        <f t="shared" si="12"/>
        <v/>
      </c>
      <c r="J46" s="2">
        <f t="shared" si="5"/>
        <v>7457.3874999999998</v>
      </c>
      <c r="K46" s="2">
        <f t="shared" si="6"/>
        <v>7389.3625000000002</v>
      </c>
      <c r="N46" t="str">
        <f t="shared" si="7"/>
        <v/>
      </c>
      <c r="O46" s="2">
        <f t="shared" si="8"/>
        <v>18643.46875</v>
      </c>
      <c r="P46" s="2">
        <f t="shared" si="9"/>
        <v>18473.40625</v>
      </c>
      <c r="S46" t="str">
        <f t="shared" si="10"/>
        <v/>
      </c>
    </row>
    <row r="47" spans="1:19" x14ac:dyDescent="0.25">
      <c r="A47" s="3" t="str">
        <f t="shared" si="0"/>
        <v>0x2D</v>
      </c>
      <c r="B47">
        <v>45</v>
      </c>
      <c r="C47">
        <f t="shared" si="1"/>
        <v>49</v>
      </c>
      <c r="D47">
        <f t="shared" si="2"/>
        <v>4</v>
      </c>
      <c r="E47">
        <f t="shared" si="3"/>
        <v>4</v>
      </c>
      <c r="F47" t="str">
        <f t="shared" si="11"/>
        <v>C1</v>
      </c>
      <c r="G47" t="str">
        <f t="shared" si="4"/>
        <v/>
      </c>
      <c r="H47" t="str">
        <f t="shared" si="12"/>
        <v/>
      </c>
      <c r="J47" s="2" t="str">
        <f t="shared" si="5"/>
        <v/>
      </c>
      <c r="K47" s="2" t="str">
        <f t="shared" si="6"/>
        <v/>
      </c>
      <c r="N47" t="str">
        <f t="shared" si="7"/>
        <v/>
      </c>
      <c r="O47" s="2">
        <f t="shared" si="8"/>
        <v>18262.989795918369</v>
      </c>
      <c r="P47" s="2">
        <f t="shared" si="9"/>
        <v>18096.397959183672</v>
      </c>
      <c r="S47" t="str">
        <f t="shared" si="10"/>
        <v/>
      </c>
    </row>
    <row r="48" spans="1:19" x14ac:dyDescent="0.25">
      <c r="A48" s="3" t="str">
        <f t="shared" si="0"/>
        <v>0x2E</v>
      </c>
      <c r="B48">
        <v>46</v>
      </c>
      <c r="C48">
        <f t="shared" si="1"/>
        <v>50</v>
      </c>
      <c r="D48">
        <f t="shared" si="2"/>
        <v>5</v>
      </c>
      <c r="E48">
        <f t="shared" si="3"/>
        <v>5</v>
      </c>
      <c r="F48" t="str">
        <f t="shared" si="11"/>
        <v>C3</v>
      </c>
      <c r="G48" t="str">
        <f t="shared" si="4"/>
        <v/>
      </c>
      <c r="H48" t="str">
        <f t="shared" si="12"/>
        <v>M5</v>
      </c>
      <c r="J48" s="2" t="str">
        <f t="shared" si="5"/>
        <v/>
      </c>
      <c r="K48" s="2" t="str">
        <f t="shared" si="6"/>
        <v/>
      </c>
      <c r="N48" t="str">
        <f t="shared" si="7"/>
        <v/>
      </c>
      <c r="O48" s="2">
        <f t="shared" si="8"/>
        <v>17897.73</v>
      </c>
      <c r="P48" s="2">
        <f t="shared" si="9"/>
        <v>17734.47</v>
      </c>
      <c r="S48" t="str">
        <f t="shared" si="10"/>
        <v/>
      </c>
    </row>
    <row r="49" spans="1:19" x14ac:dyDescent="0.25">
      <c r="A49" s="3" t="str">
        <f t="shared" si="0"/>
        <v>0x2F</v>
      </c>
      <c r="B49">
        <v>47</v>
      </c>
      <c r="C49">
        <f t="shared" si="1"/>
        <v>51</v>
      </c>
      <c r="D49">
        <f t="shared" si="2"/>
        <v>6</v>
      </c>
      <c r="E49">
        <f t="shared" si="3"/>
        <v>6</v>
      </c>
      <c r="F49" t="str">
        <f t="shared" si="11"/>
        <v>C2</v>
      </c>
      <c r="G49" t="str">
        <f t="shared" si="4"/>
        <v>M3</v>
      </c>
      <c r="H49" t="str">
        <f t="shared" si="12"/>
        <v/>
      </c>
      <c r="J49" s="2">
        <f t="shared" si="5"/>
        <v>7018.7176470588229</v>
      </c>
      <c r="K49" s="2">
        <f t="shared" si="6"/>
        <v>6954.6941176470591</v>
      </c>
      <c r="N49" t="str">
        <f t="shared" si="7"/>
        <v/>
      </c>
      <c r="O49" s="2">
        <f t="shared" si="8"/>
        <v>17546.794117647059</v>
      </c>
      <c r="P49" s="2">
        <f t="shared" si="9"/>
        <v>17386.735294117647</v>
      </c>
      <c r="S49" t="str">
        <f t="shared" si="10"/>
        <v/>
      </c>
    </row>
    <row r="50" spans="1:19" x14ac:dyDescent="0.25">
      <c r="A50" s="3" t="str">
        <f t="shared" si="0"/>
        <v>0x30</v>
      </c>
      <c r="B50">
        <v>48</v>
      </c>
      <c r="C50">
        <f t="shared" si="1"/>
        <v>52</v>
      </c>
      <c r="D50">
        <f t="shared" si="2"/>
        <v>7</v>
      </c>
      <c r="E50">
        <f t="shared" si="3"/>
        <v>7</v>
      </c>
      <c r="F50" t="str">
        <f t="shared" si="11"/>
        <v>C1</v>
      </c>
      <c r="G50" t="str">
        <f t="shared" si="4"/>
        <v/>
      </c>
      <c r="H50" t="str">
        <f t="shared" si="12"/>
        <v/>
      </c>
      <c r="J50" s="2" t="str">
        <f t="shared" si="5"/>
        <v/>
      </c>
      <c r="K50" s="2" t="str">
        <f t="shared" si="6"/>
        <v/>
      </c>
      <c r="N50" t="str">
        <f t="shared" si="7"/>
        <v/>
      </c>
      <c r="O50" s="2">
        <f t="shared" si="8"/>
        <v>17209.35576923077</v>
      </c>
      <c r="P50" s="2">
        <f t="shared" si="9"/>
        <v>17052.375</v>
      </c>
      <c r="S50" t="str">
        <f t="shared" si="10"/>
        <v/>
      </c>
    </row>
    <row r="51" spans="1:19" x14ac:dyDescent="0.25">
      <c r="A51" s="3" t="str">
        <f t="shared" si="0"/>
        <v>0x31</v>
      </c>
      <c r="B51">
        <v>49</v>
      </c>
      <c r="C51">
        <f t="shared" si="1"/>
        <v>53</v>
      </c>
      <c r="D51">
        <f t="shared" si="2"/>
        <v>8</v>
      </c>
      <c r="E51">
        <f t="shared" si="3"/>
        <v>-7</v>
      </c>
      <c r="F51" t="str">
        <f t="shared" si="11"/>
        <v>C1</v>
      </c>
      <c r="G51" t="str">
        <f t="shared" si="4"/>
        <v/>
      </c>
      <c r="H51" t="str">
        <f t="shared" si="12"/>
        <v/>
      </c>
      <c r="J51" s="2" t="str">
        <f t="shared" si="5"/>
        <v/>
      </c>
      <c r="K51" s="2" t="str">
        <f t="shared" si="6"/>
        <v/>
      </c>
      <c r="N51" t="str">
        <f t="shared" si="7"/>
        <v/>
      </c>
      <c r="O51" s="2">
        <f t="shared" si="8"/>
        <v>16884.650943396227</v>
      </c>
      <c r="P51" s="2">
        <f t="shared" si="9"/>
        <v>16730.632075471698</v>
      </c>
      <c r="S51" t="str">
        <f t="shared" si="10"/>
        <v/>
      </c>
    </row>
    <row r="52" spans="1:19" x14ac:dyDescent="0.25">
      <c r="A52" s="3" t="str">
        <f t="shared" si="0"/>
        <v>0x32</v>
      </c>
      <c r="B52">
        <v>50</v>
      </c>
      <c r="C52">
        <f t="shared" si="1"/>
        <v>54</v>
      </c>
      <c r="D52">
        <f t="shared" si="2"/>
        <v>9</v>
      </c>
      <c r="E52">
        <f t="shared" si="3"/>
        <v>-6</v>
      </c>
      <c r="F52" t="str">
        <f t="shared" si="11"/>
        <v>C2</v>
      </c>
      <c r="G52" t="str">
        <f t="shared" si="4"/>
        <v>M3</v>
      </c>
      <c r="H52" t="str">
        <f t="shared" si="12"/>
        <v/>
      </c>
      <c r="J52" s="2">
        <f t="shared" si="5"/>
        <v>6628.7888888888883</v>
      </c>
      <c r="K52" s="2">
        <f t="shared" si="6"/>
        <v>6568.322222222223</v>
      </c>
      <c r="M52" t="s">
        <v>103</v>
      </c>
      <c r="N52" t="str">
        <f t="shared" si="7"/>
        <v>0x32</v>
      </c>
      <c r="O52" s="2">
        <f t="shared" si="8"/>
        <v>16571.972222222223</v>
      </c>
      <c r="P52" s="2">
        <f t="shared" si="9"/>
        <v>16420.805555555555</v>
      </c>
      <c r="R52" t="s">
        <v>104</v>
      </c>
      <c r="S52" t="str">
        <f t="shared" si="10"/>
        <v>0x32</v>
      </c>
    </row>
    <row r="53" spans="1:19" x14ac:dyDescent="0.25">
      <c r="A53" s="3" t="str">
        <f t="shared" si="0"/>
        <v>0x33</v>
      </c>
      <c r="B53">
        <v>51</v>
      </c>
      <c r="C53">
        <f t="shared" si="1"/>
        <v>55</v>
      </c>
      <c r="D53">
        <f t="shared" si="2"/>
        <v>10</v>
      </c>
      <c r="E53">
        <f t="shared" si="3"/>
        <v>-5</v>
      </c>
      <c r="F53" t="str">
        <f t="shared" si="11"/>
        <v>C3</v>
      </c>
      <c r="G53" t="str">
        <f t="shared" si="4"/>
        <v/>
      </c>
      <c r="H53" t="str">
        <f t="shared" si="12"/>
        <v>M5</v>
      </c>
      <c r="J53" s="2" t="str">
        <f t="shared" si="5"/>
        <v/>
      </c>
      <c r="K53" s="2" t="str">
        <f t="shared" si="6"/>
        <v/>
      </c>
      <c r="N53" t="str">
        <f t="shared" si="7"/>
        <v/>
      </c>
      <c r="O53" s="2">
        <f t="shared" si="8"/>
        <v>16270.663636363637</v>
      </c>
      <c r="P53" s="2">
        <f t="shared" si="9"/>
        <v>16122.245454545455</v>
      </c>
      <c r="S53" t="str">
        <f t="shared" si="10"/>
        <v/>
      </c>
    </row>
    <row r="54" spans="1:19" x14ac:dyDescent="0.25">
      <c r="A54" s="3" t="str">
        <f t="shared" si="0"/>
        <v>0x34</v>
      </c>
      <c r="B54">
        <v>52</v>
      </c>
      <c r="C54">
        <f t="shared" si="1"/>
        <v>56</v>
      </c>
      <c r="D54">
        <f t="shared" si="2"/>
        <v>11</v>
      </c>
      <c r="E54">
        <f t="shared" si="3"/>
        <v>-4</v>
      </c>
      <c r="F54" t="str">
        <f t="shared" si="11"/>
        <v>C1</v>
      </c>
      <c r="G54" t="str">
        <f t="shared" si="4"/>
        <v/>
      </c>
      <c r="H54" t="str">
        <f t="shared" si="12"/>
        <v/>
      </c>
      <c r="J54" s="2" t="str">
        <f t="shared" si="5"/>
        <v/>
      </c>
      <c r="K54" s="2" t="str">
        <f t="shared" si="6"/>
        <v/>
      </c>
      <c r="N54" t="str">
        <f t="shared" si="7"/>
        <v/>
      </c>
      <c r="O54" s="2">
        <f t="shared" si="8"/>
        <v>15980.116071428571</v>
      </c>
      <c r="P54" s="2">
        <f t="shared" si="9"/>
        <v>15834.348214285714</v>
      </c>
      <c r="S54" t="str">
        <f t="shared" si="10"/>
        <v/>
      </c>
    </row>
    <row r="55" spans="1:19" x14ac:dyDescent="0.25">
      <c r="A55" s="3" t="str">
        <f t="shared" si="0"/>
        <v>0x35</v>
      </c>
      <c r="B55">
        <v>53</v>
      </c>
      <c r="C55">
        <f t="shared" si="1"/>
        <v>57</v>
      </c>
      <c r="D55">
        <f t="shared" si="2"/>
        <v>12</v>
      </c>
      <c r="E55">
        <f t="shared" si="3"/>
        <v>-3</v>
      </c>
      <c r="F55" t="str">
        <f t="shared" si="11"/>
        <v>C2</v>
      </c>
      <c r="G55" t="str">
        <f t="shared" si="4"/>
        <v>M3</v>
      </c>
      <c r="H55" t="str">
        <f t="shared" si="12"/>
        <v/>
      </c>
      <c r="J55" s="2">
        <f t="shared" si="5"/>
        <v>6279.9052631578943</v>
      </c>
      <c r="K55" s="2">
        <f t="shared" si="6"/>
        <v>6222.621052631579</v>
      </c>
      <c r="M55" t="s">
        <v>105</v>
      </c>
      <c r="N55" t="str">
        <f t="shared" si="7"/>
        <v>0x35</v>
      </c>
      <c r="O55" s="2">
        <f t="shared" si="8"/>
        <v>15699.763157894737</v>
      </c>
      <c r="P55" s="2">
        <f t="shared" si="9"/>
        <v>15556.552631578947</v>
      </c>
      <c r="R55" t="s">
        <v>106</v>
      </c>
      <c r="S55" t="str">
        <f t="shared" si="10"/>
        <v>0x35</v>
      </c>
    </row>
    <row r="56" spans="1:19" x14ac:dyDescent="0.25">
      <c r="A56" s="3" t="str">
        <f t="shared" si="0"/>
        <v>0x36</v>
      </c>
      <c r="B56">
        <v>54</v>
      </c>
      <c r="C56">
        <f t="shared" si="1"/>
        <v>58</v>
      </c>
      <c r="D56">
        <f t="shared" si="2"/>
        <v>13</v>
      </c>
      <c r="E56">
        <f t="shared" si="3"/>
        <v>-2</v>
      </c>
      <c r="F56" t="str">
        <f t="shared" si="11"/>
        <v>C1</v>
      </c>
      <c r="G56" t="str">
        <f t="shared" si="4"/>
        <v/>
      </c>
      <c r="H56" t="str">
        <f t="shared" si="12"/>
        <v/>
      </c>
      <c r="J56" s="2" t="str">
        <f t="shared" si="5"/>
        <v/>
      </c>
      <c r="K56" s="2" t="str">
        <f t="shared" si="6"/>
        <v/>
      </c>
      <c r="N56" t="str">
        <f t="shared" si="7"/>
        <v/>
      </c>
      <c r="O56" s="2">
        <f t="shared" si="8"/>
        <v>15429.077586206897</v>
      </c>
      <c r="P56" s="2">
        <f t="shared" si="9"/>
        <v>15288.336206896553</v>
      </c>
      <c r="S56" t="str">
        <f t="shared" si="10"/>
        <v/>
      </c>
    </row>
    <row r="57" spans="1:19" x14ac:dyDescent="0.25">
      <c r="A57" s="3" t="str">
        <f t="shared" si="0"/>
        <v>0x37</v>
      </c>
      <c r="B57">
        <v>55</v>
      </c>
      <c r="C57">
        <f t="shared" si="1"/>
        <v>59</v>
      </c>
      <c r="D57">
        <f t="shared" si="2"/>
        <v>14</v>
      </c>
      <c r="E57">
        <f t="shared" si="3"/>
        <v>-1</v>
      </c>
      <c r="F57" t="str">
        <f t="shared" si="11"/>
        <v>C1</v>
      </c>
      <c r="G57" t="str">
        <f t="shared" si="4"/>
        <v/>
      </c>
      <c r="H57" t="str">
        <f t="shared" si="12"/>
        <v/>
      </c>
      <c r="J57" s="2" t="str">
        <f t="shared" si="5"/>
        <v/>
      </c>
      <c r="K57" s="2" t="str">
        <f t="shared" si="6"/>
        <v/>
      </c>
      <c r="N57" t="str">
        <f t="shared" si="7"/>
        <v/>
      </c>
      <c r="O57" s="2">
        <f t="shared" si="8"/>
        <v>15167.56779661017</v>
      </c>
      <c r="P57" s="2">
        <f t="shared" si="9"/>
        <v>15029.21186440678</v>
      </c>
      <c r="S57" t="str">
        <f t="shared" si="10"/>
        <v/>
      </c>
    </row>
    <row r="58" spans="1:19" x14ac:dyDescent="0.25">
      <c r="A58" s="3" t="str">
        <f t="shared" si="0"/>
        <v>0x38</v>
      </c>
      <c r="B58">
        <v>56</v>
      </c>
      <c r="C58">
        <f t="shared" si="1"/>
        <v>60</v>
      </c>
      <c r="D58">
        <f t="shared" si="2"/>
        <v>0</v>
      </c>
      <c r="E58">
        <f t="shared" si="3"/>
        <v>0</v>
      </c>
      <c r="F58" t="str">
        <f t="shared" si="11"/>
        <v>C4</v>
      </c>
      <c r="G58" t="str">
        <f t="shared" si="4"/>
        <v>M3</v>
      </c>
      <c r="H58" t="str">
        <f t="shared" si="12"/>
        <v>M5</v>
      </c>
      <c r="J58" s="2" t="str">
        <f t="shared" si="5"/>
        <v/>
      </c>
      <c r="K58" s="2" t="str">
        <f t="shared" si="6"/>
        <v/>
      </c>
      <c r="N58" t="str">
        <f t="shared" si="7"/>
        <v/>
      </c>
      <c r="O58" s="2">
        <f t="shared" si="8"/>
        <v>14914.775</v>
      </c>
      <c r="P58" s="2">
        <f t="shared" si="9"/>
        <v>14778.725</v>
      </c>
      <c r="R58" t="s">
        <v>107</v>
      </c>
      <c r="S58" t="str">
        <f t="shared" si="10"/>
        <v>0x38</v>
      </c>
    </row>
    <row r="59" spans="1:19" x14ac:dyDescent="0.25">
      <c r="A59" s="3" t="str">
        <f t="shared" si="0"/>
        <v>0x39</v>
      </c>
      <c r="B59">
        <v>57</v>
      </c>
      <c r="C59">
        <f t="shared" si="1"/>
        <v>61</v>
      </c>
      <c r="D59">
        <f t="shared" si="2"/>
        <v>1</v>
      </c>
      <c r="E59">
        <f t="shared" si="3"/>
        <v>1</v>
      </c>
      <c r="F59" t="str">
        <f t="shared" si="11"/>
        <v>C1</v>
      </c>
      <c r="G59" t="str">
        <f t="shared" si="4"/>
        <v/>
      </c>
      <c r="H59" t="str">
        <f t="shared" si="12"/>
        <v/>
      </c>
      <c r="J59" s="2" t="str">
        <f t="shared" si="5"/>
        <v/>
      </c>
      <c r="K59" s="2" t="str">
        <f t="shared" si="6"/>
        <v/>
      </c>
      <c r="N59" t="str">
        <f t="shared" si="7"/>
        <v/>
      </c>
      <c r="O59" s="2">
        <f t="shared" si="8"/>
        <v>14670.27049180328</v>
      </c>
      <c r="P59" s="2">
        <f t="shared" si="9"/>
        <v>14536.450819672131</v>
      </c>
      <c r="S59" t="str">
        <f t="shared" si="10"/>
        <v/>
      </c>
    </row>
    <row r="60" spans="1:19" x14ac:dyDescent="0.25">
      <c r="A60" s="3" t="str">
        <f t="shared" si="0"/>
        <v>0x3A</v>
      </c>
      <c r="B60">
        <v>58</v>
      </c>
      <c r="C60">
        <f t="shared" si="1"/>
        <v>62</v>
      </c>
      <c r="D60">
        <f t="shared" si="2"/>
        <v>2</v>
      </c>
      <c r="E60">
        <f t="shared" si="3"/>
        <v>2</v>
      </c>
      <c r="F60" t="str">
        <f t="shared" si="11"/>
        <v>C1</v>
      </c>
      <c r="G60" t="str">
        <f t="shared" si="4"/>
        <v/>
      </c>
      <c r="H60" t="str">
        <f t="shared" si="12"/>
        <v/>
      </c>
      <c r="J60" s="2" t="str">
        <f t="shared" si="5"/>
        <v/>
      </c>
      <c r="K60" s="2" t="str">
        <f t="shared" si="6"/>
        <v/>
      </c>
      <c r="N60" t="str">
        <f t="shared" si="7"/>
        <v/>
      </c>
      <c r="O60" s="2">
        <f t="shared" si="8"/>
        <v>14433.653225806451</v>
      </c>
      <c r="P60" s="2">
        <f t="shared" si="9"/>
        <v>14301.991935483871</v>
      </c>
      <c r="S60" t="str">
        <f t="shared" si="10"/>
        <v/>
      </c>
    </row>
    <row r="61" spans="1:19" x14ac:dyDescent="0.25">
      <c r="A61" s="3" t="str">
        <f t="shared" si="0"/>
        <v>0x3B</v>
      </c>
      <c r="B61">
        <v>59</v>
      </c>
      <c r="C61">
        <f t="shared" si="1"/>
        <v>63</v>
      </c>
      <c r="D61">
        <f t="shared" si="2"/>
        <v>3</v>
      </c>
      <c r="E61">
        <f t="shared" si="3"/>
        <v>3</v>
      </c>
      <c r="F61" t="str">
        <f t="shared" si="11"/>
        <v>C2</v>
      </c>
      <c r="G61" t="str">
        <f t="shared" si="4"/>
        <v>M3</v>
      </c>
      <c r="H61" t="str">
        <f t="shared" si="12"/>
        <v/>
      </c>
      <c r="J61" s="2">
        <f t="shared" si="5"/>
        <v>5681.8190476190475</v>
      </c>
      <c r="K61" s="2">
        <f t="shared" si="6"/>
        <v>5629.9904761904763</v>
      </c>
      <c r="M61" t="s">
        <v>108</v>
      </c>
      <c r="N61" t="str">
        <f t="shared" si="7"/>
        <v>0x3B</v>
      </c>
      <c r="O61" s="2">
        <f t="shared" si="8"/>
        <v>14204.547619047618</v>
      </c>
      <c r="P61" s="2">
        <f t="shared" si="9"/>
        <v>14074.976190476191</v>
      </c>
      <c r="R61" t="s">
        <v>109</v>
      </c>
      <c r="S61" t="str">
        <f t="shared" si="10"/>
        <v>0x3B</v>
      </c>
    </row>
    <row r="62" spans="1:19" x14ac:dyDescent="0.25">
      <c r="A62" s="3" t="str">
        <f t="shared" si="0"/>
        <v>0x3C</v>
      </c>
      <c r="B62">
        <v>60</v>
      </c>
      <c r="C62">
        <f t="shared" si="1"/>
        <v>64</v>
      </c>
      <c r="D62">
        <f t="shared" si="2"/>
        <v>4</v>
      </c>
      <c r="E62">
        <f t="shared" si="3"/>
        <v>4</v>
      </c>
      <c r="F62" t="str">
        <f t="shared" si="11"/>
        <v>C1</v>
      </c>
      <c r="G62" t="str">
        <f t="shared" si="4"/>
        <v/>
      </c>
      <c r="H62" t="str">
        <f t="shared" si="12"/>
        <v/>
      </c>
      <c r="J62" s="2" t="str">
        <f t="shared" si="5"/>
        <v/>
      </c>
      <c r="K62" s="2" t="str">
        <f t="shared" si="6"/>
        <v/>
      </c>
      <c r="N62" t="str">
        <f t="shared" si="7"/>
        <v/>
      </c>
      <c r="O62" s="2">
        <f t="shared" si="8"/>
        <v>13982.6015625</v>
      </c>
      <c r="P62" s="2">
        <f t="shared" si="9"/>
        <v>13855.0546875</v>
      </c>
      <c r="R62" t="s">
        <v>110</v>
      </c>
      <c r="S62" t="str">
        <f t="shared" si="10"/>
        <v>0x3C</v>
      </c>
    </row>
    <row r="63" spans="1:19" x14ac:dyDescent="0.25">
      <c r="A63" s="3" t="str">
        <f t="shared" si="0"/>
        <v>0x3D</v>
      </c>
      <c r="B63">
        <v>61</v>
      </c>
      <c r="C63">
        <f t="shared" si="1"/>
        <v>65</v>
      </c>
      <c r="D63">
        <f t="shared" si="2"/>
        <v>5</v>
      </c>
      <c r="E63">
        <f t="shared" si="3"/>
        <v>5</v>
      </c>
      <c r="F63" t="str">
        <f t="shared" si="11"/>
        <v>C3</v>
      </c>
      <c r="G63" t="str">
        <f t="shared" si="4"/>
        <v/>
      </c>
      <c r="H63" t="str">
        <f t="shared" si="12"/>
        <v>M5</v>
      </c>
      <c r="J63" s="2" t="str">
        <f t="shared" si="5"/>
        <v/>
      </c>
      <c r="K63" s="2" t="str">
        <f t="shared" si="6"/>
        <v/>
      </c>
      <c r="N63" t="str">
        <f t="shared" si="7"/>
        <v/>
      </c>
      <c r="O63" s="2">
        <f t="shared" si="8"/>
        <v>13767.484615384616</v>
      </c>
      <c r="P63" s="2">
        <f t="shared" si="9"/>
        <v>13641.9</v>
      </c>
      <c r="S63" t="str">
        <f t="shared" si="10"/>
        <v/>
      </c>
    </row>
    <row r="64" spans="1:19" x14ac:dyDescent="0.25">
      <c r="A64" s="3" t="str">
        <f t="shared" si="0"/>
        <v>0x3E</v>
      </c>
      <c r="B64">
        <v>62</v>
      </c>
      <c r="C64">
        <f t="shared" si="1"/>
        <v>66</v>
      </c>
      <c r="D64">
        <f t="shared" si="2"/>
        <v>6</v>
      </c>
      <c r="E64">
        <f t="shared" si="3"/>
        <v>6</v>
      </c>
      <c r="F64" t="str">
        <f t="shared" si="11"/>
        <v>C2</v>
      </c>
      <c r="G64" t="str">
        <f t="shared" si="4"/>
        <v>M3</v>
      </c>
      <c r="H64" t="str">
        <f t="shared" si="12"/>
        <v/>
      </c>
      <c r="J64" s="2">
        <f t="shared" si="5"/>
        <v>5423.5545454545454</v>
      </c>
      <c r="K64" s="2">
        <f t="shared" si="6"/>
        <v>5374.0818181818186</v>
      </c>
      <c r="M64" t="s">
        <v>111</v>
      </c>
      <c r="N64" t="str">
        <f t="shared" si="7"/>
        <v>0x3E</v>
      </c>
      <c r="O64" s="2">
        <f t="shared" si="8"/>
        <v>13558.886363636364</v>
      </c>
      <c r="P64" s="2">
        <f t="shared" si="9"/>
        <v>13435.204545454546</v>
      </c>
      <c r="S64" t="str">
        <f t="shared" si="10"/>
        <v/>
      </c>
    </row>
    <row r="65" spans="1:19" x14ac:dyDescent="0.25">
      <c r="A65" s="3" t="str">
        <f t="shared" si="0"/>
        <v>0x3F</v>
      </c>
      <c r="B65">
        <v>63</v>
      </c>
      <c r="C65">
        <f t="shared" si="1"/>
        <v>67</v>
      </c>
      <c r="D65">
        <f t="shared" si="2"/>
        <v>7</v>
      </c>
      <c r="E65">
        <f t="shared" si="3"/>
        <v>7</v>
      </c>
      <c r="F65" t="str">
        <f t="shared" si="11"/>
        <v>C1</v>
      </c>
      <c r="G65" t="str">
        <f t="shared" si="4"/>
        <v/>
      </c>
      <c r="H65" t="str">
        <f t="shared" si="12"/>
        <v/>
      </c>
      <c r="J65" s="2" t="str">
        <f t="shared" si="5"/>
        <v/>
      </c>
      <c r="K65" s="2" t="str">
        <f t="shared" si="6"/>
        <v/>
      </c>
      <c r="N65" t="str">
        <f t="shared" si="7"/>
        <v/>
      </c>
      <c r="O65" s="2">
        <f t="shared" si="8"/>
        <v>13356.514925373134</v>
      </c>
      <c r="P65" s="2">
        <f t="shared" si="9"/>
        <v>13234.679104477613</v>
      </c>
      <c r="R65" t="s">
        <v>112</v>
      </c>
      <c r="S65" t="str">
        <f t="shared" si="10"/>
        <v>0x3F</v>
      </c>
    </row>
    <row r="66" spans="1:19" x14ac:dyDescent="0.25">
      <c r="A66" s="3" t="str">
        <f t="shared" ref="A66:A129" si="13">_xlfn.CONCAT("0x",DEC2HEX(B66,2))</f>
        <v>0x40</v>
      </c>
      <c r="B66">
        <v>64</v>
      </c>
      <c r="C66">
        <f t="shared" ref="C66:C129" si="14">B66+4</f>
        <v>68</v>
      </c>
      <c r="D66">
        <f t="shared" ref="D66:D129" si="15">MOD(C66,15)</f>
        <v>8</v>
      </c>
      <c r="E66">
        <f t="shared" ref="E66:E129" si="16">IF(D66&lt;8,D66,D66-15)</f>
        <v>-7</v>
      </c>
      <c r="F66" t="str">
        <f t="shared" si="11"/>
        <v>C1</v>
      </c>
      <c r="G66" t="str">
        <f t="shared" ref="G66:G129" si="17">IF(MOD(C66,3) = 0,"M3","")</f>
        <v/>
      </c>
      <c r="H66" t="str">
        <f t="shared" si="12"/>
        <v/>
      </c>
      <c r="J66" s="2" t="str">
        <f t="shared" ref="J66:J129" si="18">IF(AND(MOD(D66,3)=0,D66&lt;&gt;0),1789773/5/C66,"")</f>
        <v/>
      </c>
      <c r="K66" s="2" t="str">
        <f t="shared" ref="K66:K129" si="19">IF(AND(MOD(D66,3)=0,D66&lt;&gt;0),1773447/5/C66,"")</f>
        <v/>
      </c>
      <c r="N66" t="str">
        <f t="shared" ref="N66:N129" si="20">IF(ISBLANK(M66),"",A66)</f>
        <v/>
      </c>
      <c r="O66" s="2">
        <f t="shared" ref="O66:O129" si="21">1789773/2/C66</f>
        <v>13160.095588235294</v>
      </c>
      <c r="P66" s="2">
        <f t="shared" ref="P66:P129" si="22">1773447/2/C66</f>
        <v>13040.051470588236</v>
      </c>
      <c r="S66" t="str">
        <f t="shared" ref="S66:S129" si="23">IF(ISBLANK(R66),"",A66)</f>
        <v/>
      </c>
    </row>
    <row r="67" spans="1:19" x14ac:dyDescent="0.25">
      <c r="A67" s="3" t="str">
        <f t="shared" si="13"/>
        <v>0x41</v>
      </c>
      <c r="B67">
        <v>65</v>
      </c>
      <c r="C67">
        <f t="shared" si="14"/>
        <v>69</v>
      </c>
      <c r="D67">
        <f t="shared" si="15"/>
        <v>9</v>
      </c>
      <c r="E67">
        <f t="shared" si="16"/>
        <v>-6</v>
      </c>
      <c r="F67" t="str">
        <f t="shared" ref="F67:F130" si="24">IF(D67=0,"C4",IF(MOD(C67,3)=0,"C2",IF(MOD(C67,5)=0,"C3","C1")))</f>
        <v>C2</v>
      </c>
      <c r="G67" t="str">
        <f t="shared" si="17"/>
        <v>M3</v>
      </c>
      <c r="H67" t="str">
        <f t="shared" ref="H67:H130" si="25">IF(MOD(C67,5) = 0,"M5","")</f>
        <v/>
      </c>
      <c r="J67" s="2">
        <f t="shared" si="18"/>
        <v>5187.7478260869566</v>
      </c>
      <c r="K67" s="2">
        <f t="shared" si="19"/>
        <v>5140.4260869565223</v>
      </c>
      <c r="N67" t="str">
        <f t="shared" si="20"/>
        <v/>
      </c>
      <c r="O67" s="2">
        <f t="shared" si="21"/>
        <v>12969.369565217392</v>
      </c>
      <c r="P67" s="2">
        <f t="shared" si="22"/>
        <v>12851.065217391304</v>
      </c>
      <c r="S67" t="str">
        <f t="shared" si="23"/>
        <v/>
      </c>
    </row>
    <row r="68" spans="1:19" x14ac:dyDescent="0.25">
      <c r="A68" s="3" t="str">
        <f t="shared" si="13"/>
        <v>0x42</v>
      </c>
      <c r="B68">
        <v>66</v>
      </c>
      <c r="C68">
        <f t="shared" si="14"/>
        <v>70</v>
      </c>
      <c r="D68">
        <f t="shared" si="15"/>
        <v>10</v>
      </c>
      <c r="E68">
        <f t="shared" si="16"/>
        <v>-5</v>
      </c>
      <c r="F68" t="str">
        <f t="shared" si="24"/>
        <v>C3</v>
      </c>
      <c r="G68" t="str">
        <f t="shared" si="17"/>
        <v/>
      </c>
      <c r="H68" t="str">
        <f t="shared" si="25"/>
        <v>M5</v>
      </c>
      <c r="J68" s="2" t="str">
        <f t="shared" si="18"/>
        <v/>
      </c>
      <c r="K68" s="2" t="str">
        <f t="shared" si="19"/>
        <v/>
      </c>
      <c r="N68" t="str">
        <f t="shared" si="20"/>
        <v/>
      </c>
      <c r="O68" s="2">
        <f t="shared" si="21"/>
        <v>12784.092857142858</v>
      </c>
      <c r="P68" s="2">
        <f t="shared" si="22"/>
        <v>12667.478571428572</v>
      </c>
      <c r="S68" t="str">
        <f t="shared" si="23"/>
        <v/>
      </c>
    </row>
    <row r="69" spans="1:19" x14ac:dyDescent="0.25">
      <c r="A69" s="3" t="str">
        <f t="shared" si="13"/>
        <v>0x43</v>
      </c>
      <c r="B69">
        <v>67</v>
      </c>
      <c r="C69">
        <f t="shared" si="14"/>
        <v>71</v>
      </c>
      <c r="D69">
        <f t="shared" si="15"/>
        <v>11</v>
      </c>
      <c r="E69">
        <f t="shared" si="16"/>
        <v>-4</v>
      </c>
      <c r="F69" t="str">
        <f t="shared" si="24"/>
        <v>C1</v>
      </c>
      <c r="G69" t="str">
        <f t="shared" si="17"/>
        <v/>
      </c>
      <c r="H69" t="str">
        <f t="shared" si="25"/>
        <v/>
      </c>
      <c r="J69" s="2" t="str">
        <f t="shared" si="18"/>
        <v/>
      </c>
      <c r="K69" s="2" t="str">
        <f t="shared" si="19"/>
        <v/>
      </c>
      <c r="N69" t="str">
        <f t="shared" si="20"/>
        <v/>
      </c>
      <c r="O69" s="2">
        <f t="shared" si="21"/>
        <v>12604.035211267606</v>
      </c>
      <c r="P69" s="2">
        <f t="shared" si="22"/>
        <v>12489.06338028169</v>
      </c>
      <c r="S69" t="str">
        <f t="shared" si="23"/>
        <v/>
      </c>
    </row>
    <row r="70" spans="1:19" x14ac:dyDescent="0.25">
      <c r="A70" s="3" t="str">
        <f t="shared" si="13"/>
        <v>0x44</v>
      </c>
      <c r="B70">
        <v>68</v>
      </c>
      <c r="C70">
        <f t="shared" si="14"/>
        <v>72</v>
      </c>
      <c r="D70">
        <f t="shared" si="15"/>
        <v>12</v>
      </c>
      <c r="E70">
        <f t="shared" si="16"/>
        <v>-3</v>
      </c>
      <c r="F70" t="str">
        <f t="shared" si="24"/>
        <v>C2</v>
      </c>
      <c r="G70" t="str">
        <f t="shared" si="17"/>
        <v>M3</v>
      </c>
      <c r="H70" t="str">
        <f t="shared" si="25"/>
        <v/>
      </c>
      <c r="J70" s="2">
        <f t="shared" si="18"/>
        <v>4971.5916666666662</v>
      </c>
      <c r="K70" s="2">
        <f t="shared" si="19"/>
        <v>4926.2416666666668</v>
      </c>
      <c r="M70" t="s">
        <v>113</v>
      </c>
      <c r="N70" t="str">
        <f t="shared" si="20"/>
        <v>0x44</v>
      </c>
      <c r="O70" s="2">
        <f t="shared" si="21"/>
        <v>12428.979166666666</v>
      </c>
      <c r="P70" s="2">
        <f t="shared" si="22"/>
        <v>12315.604166666666</v>
      </c>
      <c r="R70" t="s">
        <v>114</v>
      </c>
      <c r="S70" t="str">
        <f t="shared" si="23"/>
        <v>0x44</v>
      </c>
    </row>
    <row r="71" spans="1:19" x14ac:dyDescent="0.25">
      <c r="A71" s="3" t="str">
        <f t="shared" si="13"/>
        <v>0x45</v>
      </c>
      <c r="B71">
        <v>69</v>
      </c>
      <c r="C71">
        <f t="shared" si="14"/>
        <v>73</v>
      </c>
      <c r="D71">
        <f t="shared" si="15"/>
        <v>13</v>
      </c>
      <c r="E71">
        <f t="shared" si="16"/>
        <v>-2</v>
      </c>
      <c r="F71" t="str">
        <f t="shared" si="24"/>
        <v>C1</v>
      </c>
      <c r="G71" t="str">
        <f t="shared" si="17"/>
        <v/>
      </c>
      <c r="H71" t="str">
        <f t="shared" si="25"/>
        <v/>
      </c>
      <c r="J71" s="2" t="str">
        <f t="shared" si="18"/>
        <v/>
      </c>
      <c r="K71" s="2" t="str">
        <f t="shared" si="19"/>
        <v/>
      </c>
      <c r="N71" t="str">
        <f t="shared" si="20"/>
        <v/>
      </c>
      <c r="O71" s="2">
        <f t="shared" si="21"/>
        <v>12258.719178082192</v>
      </c>
      <c r="P71" s="2">
        <f t="shared" si="22"/>
        <v>12146.897260273972</v>
      </c>
      <c r="S71" t="str">
        <f t="shared" si="23"/>
        <v/>
      </c>
    </row>
    <row r="72" spans="1:19" x14ac:dyDescent="0.25">
      <c r="A72" s="3" t="str">
        <f t="shared" si="13"/>
        <v>0x46</v>
      </c>
      <c r="B72">
        <v>70</v>
      </c>
      <c r="C72">
        <f t="shared" si="14"/>
        <v>74</v>
      </c>
      <c r="D72">
        <f t="shared" si="15"/>
        <v>14</v>
      </c>
      <c r="E72">
        <f t="shared" si="16"/>
        <v>-1</v>
      </c>
      <c r="F72" t="str">
        <f t="shared" si="24"/>
        <v>C1</v>
      </c>
      <c r="G72" t="str">
        <f t="shared" si="17"/>
        <v/>
      </c>
      <c r="H72" t="str">
        <f t="shared" si="25"/>
        <v/>
      </c>
      <c r="J72" s="2" t="str">
        <f t="shared" si="18"/>
        <v/>
      </c>
      <c r="K72" s="2" t="str">
        <f t="shared" si="19"/>
        <v/>
      </c>
      <c r="N72" t="str">
        <f t="shared" si="20"/>
        <v/>
      </c>
      <c r="O72" s="2">
        <f t="shared" si="21"/>
        <v>12093.06081081081</v>
      </c>
      <c r="P72" s="2">
        <f t="shared" si="22"/>
        <v>11982.75</v>
      </c>
      <c r="S72" t="str">
        <f t="shared" si="23"/>
        <v/>
      </c>
    </row>
    <row r="73" spans="1:19" x14ac:dyDescent="0.25">
      <c r="A73" s="3" t="str">
        <f t="shared" si="13"/>
        <v>0x47</v>
      </c>
      <c r="B73">
        <v>71</v>
      </c>
      <c r="C73">
        <f t="shared" si="14"/>
        <v>75</v>
      </c>
      <c r="D73">
        <f t="shared" si="15"/>
        <v>0</v>
      </c>
      <c r="E73">
        <f t="shared" si="16"/>
        <v>0</v>
      </c>
      <c r="F73" t="str">
        <f t="shared" si="24"/>
        <v>C4</v>
      </c>
      <c r="G73" t="str">
        <f t="shared" si="17"/>
        <v>M3</v>
      </c>
      <c r="H73" t="str">
        <f t="shared" si="25"/>
        <v>M5</v>
      </c>
      <c r="J73" s="2" t="str">
        <f t="shared" si="18"/>
        <v/>
      </c>
      <c r="K73" s="2" t="str">
        <f t="shared" si="19"/>
        <v/>
      </c>
      <c r="N73" t="str">
        <f t="shared" si="20"/>
        <v/>
      </c>
      <c r="O73" s="2">
        <f t="shared" si="21"/>
        <v>11931.82</v>
      </c>
      <c r="P73" s="2">
        <f t="shared" si="22"/>
        <v>11822.98</v>
      </c>
      <c r="R73" t="s">
        <v>115</v>
      </c>
      <c r="S73" t="str">
        <f t="shared" si="23"/>
        <v>0x47</v>
      </c>
    </row>
    <row r="74" spans="1:19" x14ac:dyDescent="0.25">
      <c r="A74" s="3" t="str">
        <f t="shared" si="13"/>
        <v>0x48</v>
      </c>
      <c r="B74">
        <v>72</v>
      </c>
      <c r="C74">
        <f t="shared" si="14"/>
        <v>76</v>
      </c>
      <c r="D74">
        <f t="shared" si="15"/>
        <v>1</v>
      </c>
      <c r="E74">
        <f t="shared" si="16"/>
        <v>1</v>
      </c>
      <c r="F74" t="str">
        <f t="shared" si="24"/>
        <v>C1</v>
      </c>
      <c r="G74" t="str">
        <f t="shared" si="17"/>
        <v/>
      </c>
      <c r="H74" t="str">
        <f t="shared" si="25"/>
        <v/>
      </c>
      <c r="J74" s="2" t="str">
        <f t="shared" si="18"/>
        <v/>
      </c>
      <c r="K74" s="2" t="str">
        <f t="shared" si="19"/>
        <v/>
      </c>
      <c r="N74" t="str">
        <f t="shared" si="20"/>
        <v/>
      </c>
      <c r="O74" s="2">
        <f t="shared" si="21"/>
        <v>11774.822368421053</v>
      </c>
      <c r="P74" s="2">
        <f t="shared" si="22"/>
        <v>11667.41447368421</v>
      </c>
      <c r="S74" t="str">
        <f t="shared" si="23"/>
        <v/>
      </c>
    </row>
    <row r="75" spans="1:19" x14ac:dyDescent="0.25">
      <c r="A75" s="3" t="str">
        <f t="shared" si="13"/>
        <v>0x49</v>
      </c>
      <c r="B75">
        <v>73</v>
      </c>
      <c r="C75">
        <f t="shared" si="14"/>
        <v>77</v>
      </c>
      <c r="D75">
        <f t="shared" si="15"/>
        <v>2</v>
      </c>
      <c r="E75">
        <f t="shared" si="16"/>
        <v>2</v>
      </c>
      <c r="F75" t="str">
        <f t="shared" si="24"/>
        <v>C1</v>
      </c>
      <c r="G75" t="str">
        <f t="shared" si="17"/>
        <v/>
      </c>
      <c r="H75" t="str">
        <f t="shared" si="25"/>
        <v/>
      </c>
      <c r="J75" s="2" t="str">
        <f t="shared" si="18"/>
        <v/>
      </c>
      <c r="K75" s="2" t="str">
        <f t="shared" si="19"/>
        <v/>
      </c>
      <c r="N75" t="str">
        <f t="shared" si="20"/>
        <v/>
      </c>
      <c r="O75" s="2">
        <f t="shared" si="21"/>
        <v>11621.902597402597</v>
      </c>
      <c r="P75" s="2">
        <f t="shared" si="22"/>
        <v>11515.88961038961</v>
      </c>
      <c r="S75" t="str">
        <f t="shared" si="23"/>
        <v/>
      </c>
    </row>
    <row r="76" spans="1:19" x14ac:dyDescent="0.25">
      <c r="A76" s="3" t="str">
        <f t="shared" si="13"/>
        <v>0x4A</v>
      </c>
      <c r="B76">
        <v>74</v>
      </c>
      <c r="C76">
        <f t="shared" si="14"/>
        <v>78</v>
      </c>
      <c r="D76">
        <f t="shared" si="15"/>
        <v>3</v>
      </c>
      <c r="E76">
        <f t="shared" si="16"/>
        <v>3</v>
      </c>
      <c r="F76" t="str">
        <f t="shared" si="24"/>
        <v>C2</v>
      </c>
      <c r="G76" t="str">
        <f t="shared" si="17"/>
        <v>M3</v>
      </c>
      <c r="H76" t="str">
        <f t="shared" si="25"/>
        <v/>
      </c>
      <c r="J76" s="2">
        <f t="shared" si="18"/>
        <v>4589.1615384615379</v>
      </c>
      <c r="K76" s="2">
        <f t="shared" si="19"/>
        <v>4547.3</v>
      </c>
      <c r="M76" t="s">
        <v>116</v>
      </c>
      <c r="N76" t="str">
        <f t="shared" si="20"/>
        <v>0x4A</v>
      </c>
      <c r="O76" s="2">
        <f t="shared" si="21"/>
        <v>11472.903846153846</v>
      </c>
      <c r="P76" s="2">
        <f t="shared" si="22"/>
        <v>11368.25</v>
      </c>
      <c r="S76" t="str">
        <f t="shared" si="23"/>
        <v/>
      </c>
    </row>
    <row r="77" spans="1:19" x14ac:dyDescent="0.25">
      <c r="A77" s="3" t="str">
        <f t="shared" si="13"/>
        <v>0x4B</v>
      </c>
      <c r="B77">
        <v>75</v>
      </c>
      <c r="C77">
        <f t="shared" si="14"/>
        <v>79</v>
      </c>
      <c r="D77">
        <f t="shared" si="15"/>
        <v>4</v>
      </c>
      <c r="E77">
        <f t="shared" si="16"/>
        <v>4</v>
      </c>
      <c r="F77" t="str">
        <f t="shared" si="24"/>
        <v>C1</v>
      </c>
      <c r="G77" t="str">
        <f t="shared" si="17"/>
        <v/>
      </c>
      <c r="H77" t="str">
        <f t="shared" si="25"/>
        <v/>
      </c>
      <c r="J77" s="2" t="str">
        <f t="shared" si="18"/>
        <v/>
      </c>
      <c r="K77" s="2" t="str">
        <f t="shared" si="19"/>
        <v/>
      </c>
      <c r="N77" t="str">
        <f t="shared" si="20"/>
        <v/>
      </c>
      <c r="O77" s="2">
        <f t="shared" si="21"/>
        <v>11327.677215189873</v>
      </c>
      <c r="P77" s="2">
        <f t="shared" si="22"/>
        <v>11224.348101265823</v>
      </c>
      <c r="S77" t="str">
        <f t="shared" si="23"/>
        <v/>
      </c>
    </row>
    <row r="78" spans="1:19" x14ac:dyDescent="0.25">
      <c r="A78" s="3" t="str">
        <f t="shared" si="13"/>
        <v>0x4C</v>
      </c>
      <c r="B78">
        <v>76</v>
      </c>
      <c r="C78">
        <f t="shared" si="14"/>
        <v>80</v>
      </c>
      <c r="D78">
        <f t="shared" si="15"/>
        <v>5</v>
      </c>
      <c r="E78">
        <f t="shared" si="16"/>
        <v>5</v>
      </c>
      <c r="F78" t="str">
        <f t="shared" si="24"/>
        <v>C3</v>
      </c>
      <c r="G78" t="str">
        <f t="shared" si="17"/>
        <v/>
      </c>
      <c r="H78" t="str">
        <f t="shared" si="25"/>
        <v>M5</v>
      </c>
      <c r="J78" s="2" t="str">
        <f t="shared" si="18"/>
        <v/>
      </c>
      <c r="K78" s="2" t="str">
        <f t="shared" si="19"/>
        <v/>
      </c>
      <c r="N78" t="str">
        <f t="shared" si="20"/>
        <v/>
      </c>
      <c r="O78" s="2">
        <f t="shared" si="21"/>
        <v>11186.081249999999</v>
      </c>
      <c r="P78" s="2">
        <f t="shared" si="22"/>
        <v>11084.043750000001</v>
      </c>
      <c r="S78" t="str">
        <f t="shared" si="23"/>
        <v/>
      </c>
    </row>
    <row r="79" spans="1:19" x14ac:dyDescent="0.25">
      <c r="A79" s="3" t="str">
        <f t="shared" si="13"/>
        <v>0x4D</v>
      </c>
      <c r="B79">
        <v>77</v>
      </c>
      <c r="C79">
        <f t="shared" si="14"/>
        <v>81</v>
      </c>
      <c r="D79">
        <f t="shared" si="15"/>
        <v>6</v>
      </c>
      <c r="E79">
        <f t="shared" si="16"/>
        <v>6</v>
      </c>
      <c r="F79" t="str">
        <f t="shared" si="24"/>
        <v>C2</v>
      </c>
      <c r="G79" t="str">
        <f t="shared" si="17"/>
        <v>M3</v>
      </c>
      <c r="H79" t="str">
        <f t="shared" si="25"/>
        <v/>
      </c>
      <c r="J79" s="2">
        <f t="shared" si="18"/>
        <v>4419.1925925925925</v>
      </c>
      <c r="K79" s="2">
        <f t="shared" si="19"/>
        <v>4378.8814814814814</v>
      </c>
      <c r="M79" t="s">
        <v>117</v>
      </c>
      <c r="N79" t="str">
        <f t="shared" si="20"/>
        <v>0x4D</v>
      </c>
      <c r="O79" s="2">
        <f t="shared" si="21"/>
        <v>11047.981481481482</v>
      </c>
      <c r="P79" s="2">
        <f t="shared" si="22"/>
        <v>10947.203703703704</v>
      </c>
      <c r="S79" t="str">
        <f t="shared" si="23"/>
        <v/>
      </c>
    </row>
    <row r="80" spans="1:19" x14ac:dyDescent="0.25">
      <c r="A80" s="3" t="str">
        <f t="shared" si="13"/>
        <v>0x4E</v>
      </c>
      <c r="B80">
        <v>78</v>
      </c>
      <c r="C80">
        <f t="shared" si="14"/>
        <v>82</v>
      </c>
      <c r="D80">
        <f t="shared" si="15"/>
        <v>7</v>
      </c>
      <c r="E80">
        <f t="shared" si="16"/>
        <v>7</v>
      </c>
      <c r="F80" t="str">
        <f t="shared" si="24"/>
        <v>C1</v>
      </c>
      <c r="G80" t="str">
        <f t="shared" si="17"/>
        <v/>
      </c>
      <c r="H80" t="str">
        <f t="shared" si="25"/>
        <v/>
      </c>
      <c r="J80" s="2" t="str">
        <f t="shared" si="18"/>
        <v/>
      </c>
      <c r="K80" s="2" t="str">
        <f t="shared" si="19"/>
        <v/>
      </c>
      <c r="N80" t="str">
        <f t="shared" si="20"/>
        <v/>
      </c>
      <c r="O80" s="2">
        <f t="shared" si="21"/>
        <v>10913.25</v>
      </c>
      <c r="P80" s="2">
        <f t="shared" si="22"/>
        <v>10813.701219512195</v>
      </c>
      <c r="S80" t="str">
        <f t="shared" si="23"/>
        <v/>
      </c>
    </row>
    <row r="81" spans="1:19" x14ac:dyDescent="0.25">
      <c r="A81" s="3" t="str">
        <f t="shared" si="13"/>
        <v>0x4F</v>
      </c>
      <c r="B81">
        <v>79</v>
      </c>
      <c r="C81">
        <f t="shared" si="14"/>
        <v>83</v>
      </c>
      <c r="D81">
        <f t="shared" si="15"/>
        <v>8</v>
      </c>
      <c r="E81">
        <f t="shared" si="16"/>
        <v>-7</v>
      </c>
      <c r="F81" t="str">
        <f t="shared" si="24"/>
        <v>C1</v>
      </c>
      <c r="G81" t="str">
        <f t="shared" si="17"/>
        <v/>
      </c>
      <c r="H81" t="str">
        <f t="shared" si="25"/>
        <v/>
      </c>
      <c r="J81" s="2" t="str">
        <f t="shared" si="18"/>
        <v/>
      </c>
      <c r="K81" s="2" t="str">
        <f t="shared" si="19"/>
        <v/>
      </c>
      <c r="N81" t="str">
        <f t="shared" si="20"/>
        <v/>
      </c>
      <c r="O81" s="2">
        <f t="shared" si="21"/>
        <v>10781.765060240963</v>
      </c>
      <c r="P81" s="2">
        <f t="shared" si="22"/>
        <v>10683.415662650603</v>
      </c>
      <c r="S81" t="str">
        <f t="shared" si="23"/>
        <v/>
      </c>
    </row>
    <row r="82" spans="1:19" x14ac:dyDescent="0.25">
      <c r="A82" s="3" t="str">
        <f t="shared" si="13"/>
        <v>0x50</v>
      </c>
      <c r="B82">
        <v>80</v>
      </c>
      <c r="C82">
        <f t="shared" si="14"/>
        <v>84</v>
      </c>
      <c r="D82">
        <f t="shared" si="15"/>
        <v>9</v>
      </c>
      <c r="E82">
        <f t="shared" si="16"/>
        <v>-6</v>
      </c>
      <c r="F82" t="str">
        <f t="shared" si="24"/>
        <v>C2</v>
      </c>
      <c r="G82" t="str">
        <f t="shared" si="17"/>
        <v>M3</v>
      </c>
      <c r="H82" t="str">
        <f t="shared" si="25"/>
        <v/>
      </c>
      <c r="J82" s="2">
        <f t="shared" si="18"/>
        <v>4261.3642857142859</v>
      </c>
      <c r="K82" s="2">
        <f t="shared" si="19"/>
        <v>4222.4928571428572</v>
      </c>
      <c r="M82" t="s">
        <v>118</v>
      </c>
      <c r="N82" t="str">
        <f t="shared" si="20"/>
        <v>0x50</v>
      </c>
      <c r="O82" s="2">
        <f t="shared" si="21"/>
        <v>10653.410714285714</v>
      </c>
      <c r="P82" s="2">
        <f t="shared" si="22"/>
        <v>10556.232142857143</v>
      </c>
      <c r="R82" t="s">
        <v>119</v>
      </c>
      <c r="S82" t="str">
        <f t="shared" si="23"/>
        <v>0x50</v>
      </c>
    </row>
    <row r="83" spans="1:19" x14ac:dyDescent="0.25">
      <c r="A83" s="3" t="str">
        <f t="shared" si="13"/>
        <v>0x51</v>
      </c>
      <c r="B83">
        <v>81</v>
      </c>
      <c r="C83">
        <f t="shared" si="14"/>
        <v>85</v>
      </c>
      <c r="D83">
        <f t="shared" si="15"/>
        <v>10</v>
      </c>
      <c r="E83">
        <f t="shared" si="16"/>
        <v>-5</v>
      </c>
      <c r="F83" t="str">
        <f t="shared" si="24"/>
        <v>C3</v>
      </c>
      <c r="G83" t="str">
        <f t="shared" si="17"/>
        <v/>
      </c>
      <c r="H83" t="str">
        <f t="shared" si="25"/>
        <v>M5</v>
      </c>
      <c r="J83" s="2" t="str">
        <f t="shared" si="18"/>
        <v/>
      </c>
      <c r="K83" s="2" t="str">
        <f t="shared" si="19"/>
        <v/>
      </c>
      <c r="N83" t="str">
        <f t="shared" si="20"/>
        <v/>
      </c>
      <c r="O83" s="2">
        <f t="shared" si="21"/>
        <v>10528.076470588236</v>
      </c>
      <c r="P83" s="2">
        <f t="shared" si="22"/>
        <v>10432.041176470588</v>
      </c>
      <c r="S83" t="str">
        <f t="shared" si="23"/>
        <v/>
      </c>
    </row>
    <row r="84" spans="1:19" x14ac:dyDescent="0.25">
      <c r="A84" s="3" t="str">
        <f t="shared" si="13"/>
        <v>0x52</v>
      </c>
      <c r="B84">
        <v>82</v>
      </c>
      <c r="C84">
        <f t="shared" si="14"/>
        <v>86</v>
      </c>
      <c r="D84">
        <f t="shared" si="15"/>
        <v>11</v>
      </c>
      <c r="E84">
        <f t="shared" si="16"/>
        <v>-4</v>
      </c>
      <c r="F84" t="str">
        <f t="shared" si="24"/>
        <v>C1</v>
      </c>
      <c r="G84" t="str">
        <f t="shared" si="17"/>
        <v/>
      </c>
      <c r="H84" t="str">
        <f t="shared" si="25"/>
        <v/>
      </c>
      <c r="J84" s="2" t="str">
        <f t="shared" si="18"/>
        <v/>
      </c>
      <c r="K84" s="2" t="str">
        <f t="shared" si="19"/>
        <v/>
      </c>
      <c r="N84" t="str">
        <f t="shared" si="20"/>
        <v/>
      </c>
      <c r="O84" s="2">
        <f t="shared" si="21"/>
        <v>10405.656976744185</v>
      </c>
      <c r="P84" s="2">
        <f t="shared" si="22"/>
        <v>10310.738372093023</v>
      </c>
      <c r="S84" t="str">
        <f t="shared" si="23"/>
        <v/>
      </c>
    </row>
    <row r="85" spans="1:19" x14ac:dyDescent="0.25">
      <c r="A85" s="3" t="str">
        <f t="shared" si="13"/>
        <v>0x53</v>
      </c>
      <c r="B85">
        <v>83</v>
      </c>
      <c r="C85">
        <f t="shared" si="14"/>
        <v>87</v>
      </c>
      <c r="D85">
        <f t="shared" si="15"/>
        <v>12</v>
      </c>
      <c r="E85">
        <f t="shared" si="16"/>
        <v>-3</v>
      </c>
      <c r="F85" t="str">
        <f t="shared" si="24"/>
        <v>C2</v>
      </c>
      <c r="G85" t="str">
        <f t="shared" si="17"/>
        <v>M3</v>
      </c>
      <c r="H85" t="str">
        <f t="shared" si="25"/>
        <v/>
      </c>
      <c r="J85" s="2">
        <f t="shared" si="18"/>
        <v>4114.4206896551723</v>
      </c>
      <c r="K85" s="2">
        <f t="shared" si="19"/>
        <v>4076.8896551724142</v>
      </c>
      <c r="N85" t="str">
        <f t="shared" si="20"/>
        <v/>
      </c>
      <c r="O85" s="2">
        <f t="shared" si="21"/>
        <v>10286.051724137931</v>
      </c>
      <c r="P85" s="2">
        <f t="shared" si="22"/>
        <v>10192.224137931034</v>
      </c>
      <c r="S85" t="str">
        <f t="shared" si="23"/>
        <v/>
      </c>
    </row>
    <row r="86" spans="1:19" x14ac:dyDescent="0.25">
      <c r="A86" s="3" t="str">
        <f t="shared" si="13"/>
        <v>0x54</v>
      </c>
      <c r="B86">
        <v>84</v>
      </c>
      <c r="C86">
        <f t="shared" si="14"/>
        <v>88</v>
      </c>
      <c r="D86">
        <f t="shared" si="15"/>
        <v>13</v>
      </c>
      <c r="E86">
        <f t="shared" si="16"/>
        <v>-2</v>
      </c>
      <c r="F86" t="str">
        <f t="shared" si="24"/>
        <v>C1</v>
      </c>
      <c r="G86" t="str">
        <f t="shared" si="17"/>
        <v/>
      </c>
      <c r="H86" t="str">
        <f t="shared" si="25"/>
        <v/>
      </c>
      <c r="J86" s="2" t="str">
        <f t="shared" si="18"/>
        <v/>
      </c>
      <c r="K86" s="2" t="str">
        <f t="shared" si="19"/>
        <v/>
      </c>
      <c r="N86" t="str">
        <f t="shared" si="20"/>
        <v/>
      </c>
      <c r="O86" s="2">
        <f t="shared" si="21"/>
        <v>10169.164772727272</v>
      </c>
      <c r="P86" s="2">
        <f t="shared" si="22"/>
        <v>10076.40340909091</v>
      </c>
      <c r="S86" t="str">
        <f t="shared" si="23"/>
        <v/>
      </c>
    </row>
    <row r="87" spans="1:19" x14ac:dyDescent="0.25">
      <c r="A87" s="3" t="str">
        <f t="shared" si="13"/>
        <v>0x55</v>
      </c>
      <c r="B87">
        <v>85</v>
      </c>
      <c r="C87">
        <f t="shared" si="14"/>
        <v>89</v>
      </c>
      <c r="D87">
        <f t="shared" si="15"/>
        <v>14</v>
      </c>
      <c r="E87">
        <f t="shared" si="16"/>
        <v>-1</v>
      </c>
      <c r="F87" t="str">
        <f t="shared" si="24"/>
        <v>C1</v>
      </c>
      <c r="G87" t="str">
        <f t="shared" si="17"/>
        <v/>
      </c>
      <c r="H87" t="str">
        <f t="shared" si="25"/>
        <v/>
      </c>
      <c r="J87" s="2" t="str">
        <f t="shared" si="18"/>
        <v/>
      </c>
      <c r="K87" s="2" t="str">
        <f t="shared" si="19"/>
        <v/>
      </c>
      <c r="N87" t="str">
        <f t="shared" si="20"/>
        <v/>
      </c>
      <c r="O87" s="2">
        <f t="shared" si="21"/>
        <v>10054.904494382023</v>
      </c>
      <c r="P87" s="2">
        <f t="shared" si="22"/>
        <v>9963.1853932584272</v>
      </c>
      <c r="S87" t="str">
        <f t="shared" si="23"/>
        <v/>
      </c>
    </row>
    <row r="88" spans="1:19" x14ac:dyDescent="0.25">
      <c r="A88" s="3" t="str">
        <f t="shared" si="13"/>
        <v>0x56</v>
      </c>
      <c r="B88">
        <v>86</v>
      </c>
      <c r="C88">
        <f t="shared" si="14"/>
        <v>90</v>
      </c>
      <c r="D88">
        <f t="shared" si="15"/>
        <v>0</v>
      </c>
      <c r="E88">
        <f t="shared" si="16"/>
        <v>0</v>
      </c>
      <c r="F88" t="str">
        <f t="shared" si="24"/>
        <v>C4</v>
      </c>
      <c r="G88" t="str">
        <f t="shared" si="17"/>
        <v>M3</v>
      </c>
      <c r="H88" t="str">
        <f t="shared" si="25"/>
        <v>M5</v>
      </c>
      <c r="J88" s="2" t="str">
        <f t="shared" si="18"/>
        <v/>
      </c>
      <c r="K88" s="2" t="str">
        <f t="shared" si="19"/>
        <v/>
      </c>
      <c r="N88" t="str">
        <f t="shared" si="20"/>
        <v/>
      </c>
      <c r="O88" s="2">
        <f t="shared" si="21"/>
        <v>9943.1833333333325</v>
      </c>
      <c r="P88" s="2">
        <f t="shared" si="22"/>
        <v>9852.4833333333336</v>
      </c>
      <c r="R88" t="s">
        <v>120</v>
      </c>
      <c r="S88" t="str">
        <f t="shared" si="23"/>
        <v>0x56</v>
      </c>
    </row>
    <row r="89" spans="1:19" x14ac:dyDescent="0.25">
      <c r="A89" s="3" t="str">
        <f t="shared" si="13"/>
        <v>0x57</v>
      </c>
      <c r="B89">
        <v>87</v>
      </c>
      <c r="C89">
        <f t="shared" si="14"/>
        <v>91</v>
      </c>
      <c r="D89">
        <f t="shared" si="15"/>
        <v>1</v>
      </c>
      <c r="E89">
        <f t="shared" si="16"/>
        <v>1</v>
      </c>
      <c r="F89" t="str">
        <f t="shared" si="24"/>
        <v>C1</v>
      </c>
      <c r="G89" t="str">
        <f t="shared" si="17"/>
        <v/>
      </c>
      <c r="H89" t="str">
        <f t="shared" si="25"/>
        <v/>
      </c>
      <c r="J89" s="2" t="str">
        <f t="shared" si="18"/>
        <v/>
      </c>
      <c r="K89" s="2" t="str">
        <f t="shared" si="19"/>
        <v/>
      </c>
      <c r="N89" t="str">
        <f t="shared" si="20"/>
        <v/>
      </c>
      <c r="O89" s="2">
        <f t="shared" si="21"/>
        <v>9833.9175824175818</v>
      </c>
      <c r="P89" s="2">
        <f t="shared" si="22"/>
        <v>9744.2142857142862</v>
      </c>
      <c r="S89" t="str">
        <f t="shared" si="23"/>
        <v/>
      </c>
    </row>
    <row r="90" spans="1:19" x14ac:dyDescent="0.25">
      <c r="A90" s="3" t="str">
        <f t="shared" si="13"/>
        <v>0x58</v>
      </c>
      <c r="B90">
        <v>88</v>
      </c>
      <c r="C90">
        <f t="shared" si="14"/>
        <v>92</v>
      </c>
      <c r="D90">
        <f t="shared" si="15"/>
        <v>2</v>
      </c>
      <c r="E90">
        <f t="shared" si="16"/>
        <v>2</v>
      </c>
      <c r="F90" t="str">
        <f t="shared" si="24"/>
        <v>C1</v>
      </c>
      <c r="G90" t="str">
        <f t="shared" si="17"/>
        <v/>
      </c>
      <c r="H90" t="str">
        <f t="shared" si="25"/>
        <v/>
      </c>
      <c r="J90" s="2" t="str">
        <f t="shared" si="18"/>
        <v/>
      </c>
      <c r="K90" s="2" t="str">
        <f t="shared" si="19"/>
        <v/>
      </c>
      <c r="N90" t="str">
        <f t="shared" si="20"/>
        <v/>
      </c>
      <c r="O90" s="2">
        <f t="shared" si="21"/>
        <v>9727.027173913044</v>
      </c>
      <c r="P90" s="2">
        <f t="shared" si="22"/>
        <v>9638.298913043478</v>
      </c>
      <c r="S90" t="str">
        <f t="shared" si="23"/>
        <v/>
      </c>
    </row>
    <row r="91" spans="1:19" x14ac:dyDescent="0.25">
      <c r="A91" s="3" t="str">
        <f t="shared" si="13"/>
        <v>0x59</v>
      </c>
      <c r="B91">
        <v>89</v>
      </c>
      <c r="C91">
        <f t="shared" si="14"/>
        <v>93</v>
      </c>
      <c r="D91">
        <f t="shared" si="15"/>
        <v>3</v>
      </c>
      <c r="E91">
        <f t="shared" si="16"/>
        <v>3</v>
      </c>
      <c r="F91" t="str">
        <f t="shared" si="24"/>
        <v>C2</v>
      </c>
      <c r="G91" t="str">
        <f t="shared" si="17"/>
        <v>M3</v>
      </c>
      <c r="H91" t="str">
        <f t="shared" si="25"/>
        <v/>
      </c>
      <c r="J91" s="2">
        <f t="shared" si="18"/>
        <v>3848.9741935483867</v>
      </c>
      <c r="K91" s="2">
        <f t="shared" si="19"/>
        <v>3813.8645161290324</v>
      </c>
      <c r="M91" t="s">
        <v>121</v>
      </c>
      <c r="N91" t="str">
        <f t="shared" si="20"/>
        <v>0x59</v>
      </c>
      <c r="O91" s="2">
        <f t="shared" si="21"/>
        <v>9622.4354838709678</v>
      </c>
      <c r="P91" s="2">
        <f t="shared" si="22"/>
        <v>9534.6612903225814</v>
      </c>
      <c r="S91" t="str">
        <f t="shared" si="23"/>
        <v/>
      </c>
    </row>
    <row r="92" spans="1:19" x14ac:dyDescent="0.25">
      <c r="A92" s="3" t="str">
        <f t="shared" si="13"/>
        <v>0x5A</v>
      </c>
      <c r="B92">
        <v>90</v>
      </c>
      <c r="C92">
        <f t="shared" si="14"/>
        <v>94</v>
      </c>
      <c r="D92">
        <f t="shared" si="15"/>
        <v>4</v>
      </c>
      <c r="E92">
        <f t="shared" si="16"/>
        <v>4</v>
      </c>
      <c r="F92" t="str">
        <f t="shared" si="24"/>
        <v>C1</v>
      </c>
      <c r="G92" t="str">
        <f t="shared" si="17"/>
        <v/>
      </c>
      <c r="H92" t="str">
        <f t="shared" si="25"/>
        <v/>
      </c>
      <c r="J92" s="2" t="str">
        <f t="shared" si="18"/>
        <v/>
      </c>
      <c r="K92" s="2" t="str">
        <f t="shared" si="19"/>
        <v/>
      </c>
      <c r="N92" t="str">
        <f t="shared" si="20"/>
        <v/>
      </c>
      <c r="O92" s="2">
        <f t="shared" si="21"/>
        <v>9520.0691489361707</v>
      </c>
      <c r="P92" s="2">
        <f t="shared" si="22"/>
        <v>9433.228723404256</v>
      </c>
      <c r="S92" t="str">
        <f t="shared" si="23"/>
        <v/>
      </c>
    </row>
    <row r="93" spans="1:19" x14ac:dyDescent="0.25">
      <c r="A93" s="3" t="str">
        <f t="shared" si="13"/>
        <v>0x5B</v>
      </c>
      <c r="B93">
        <v>91</v>
      </c>
      <c r="C93">
        <f t="shared" si="14"/>
        <v>95</v>
      </c>
      <c r="D93">
        <f t="shared" si="15"/>
        <v>5</v>
      </c>
      <c r="E93">
        <f t="shared" si="16"/>
        <v>5</v>
      </c>
      <c r="F93" t="str">
        <f t="shared" si="24"/>
        <v>C3</v>
      </c>
      <c r="G93" t="str">
        <f t="shared" si="17"/>
        <v/>
      </c>
      <c r="H93" t="str">
        <f t="shared" si="25"/>
        <v>M5</v>
      </c>
      <c r="J93" s="2" t="str">
        <f t="shared" si="18"/>
        <v/>
      </c>
      <c r="K93" s="2" t="str">
        <f t="shared" si="19"/>
        <v/>
      </c>
      <c r="N93" t="str">
        <f t="shared" si="20"/>
        <v/>
      </c>
      <c r="O93" s="2">
        <f t="shared" si="21"/>
        <v>9419.8578947368424</v>
      </c>
      <c r="P93" s="2">
        <f t="shared" si="22"/>
        <v>9333.9315789473676</v>
      </c>
      <c r="S93" t="str">
        <f t="shared" si="23"/>
        <v/>
      </c>
    </row>
    <row r="94" spans="1:19" x14ac:dyDescent="0.25">
      <c r="A94" s="3" t="str">
        <f t="shared" si="13"/>
        <v>0x5C</v>
      </c>
      <c r="B94">
        <v>92</v>
      </c>
      <c r="C94">
        <f t="shared" si="14"/>
        <v>96</v>
      </c>
      <c r="D94">
        <f t="shared" si="15"/>
        <v>6</v>
      </c>
      <c r="E94">
        <f t="shared" si="16"/>
        <v>6</v>
      </c>
      <c r="F94" t="str">
        <f t="shared" si="24"/>
        <v>C2</v>
      </c>
      <c r="G94" t="str">
        <f t="shared" si="17"/>
        <v>M3</v>
      </c>
      <c r="H94" t="str">
        <f t="shared" si="25"/>
        <v/>
      </c>
      <c r="J94" s="2">
        <f t="shared" si="18"/>
        <v>3728.6937499999999</v>
      </c>
      <c r="K94" s="2">
        <f t="shared" si="19"/>
        <v>3694.6812500000001</v>
      </c>
      <c r="M94" t="s">
        <v>122</v>
      </c>
      <c r="N94" t="str">
        <f t="shared" si="20"/>
        <v>0x5C</v>
      </c>
      <c r="O94" s="2">
        <f t="shared" si="21"/>
        <v>9321.734375</v>
      </c>
      <c r="P94" s="2">
        <f t="shared" si="22"/>
        <v>9236.703125</v>
      </c>
      <c r="R94" t="s">
        <v>123</v>
      </c>
      <c r="S94" t="str">
        <f t="shared" si="23"/>
        <v>0x5C</v>
      </c>
    </row>
    <row r="95" spans="1:19" x14ac:dyDescent="0.25">
      <c r="A95" s="3" t="str">
        <f t="shared" si="13"/>
        <v>0x5D</v>
      </c>
      <c r="B95">
        <v>93</v>
      </c>
      <c r="C95">
        <f t="shared" si="14"/>
        <v>97</v>
      </c>
      <c r="D95">
        <f t="shared" si="15"/>
        <v>7</v>
      </c>
      <c r="E95">
        <f t="shared" si="16"/>
        <v>7</v>
      </c>
      <c r="F95" t="str">
        <f t="shared" si="24"/>
        <v>C1</v>
      </c>
      <c r="G95" t="str">
        <f t="shared" si="17"/>
        <v/>
      </c>
      <c r="H95" t="str">
        <f t="shared" si="25"/>
        <v/>
      </c>
      <c r="J95" s="2" t="str">
        <f t="shared" si="18"/>
        <v/>
      </c>
      <c r="K95" s="2" t="str">
        <f t="shared" si="19"/>
        <v/>
      </c>
      <c r="N95" t="str">
        <f t="shared" si="20"/>
        <v/>
      </c>
      <c r="O95" s="2">
        <f t="shared" si="21"/>
        <v>9225.634020618556</v>
      </c>
      <c r="P95" s="2">
        <f t="shared" si="22"/>
        <v>9141.4793814432996</v>
      </c>
      <c r="S95" t="str">
        <f t="shared" si="23"/>
        <v/>
      </c>
    </row>
    <row r="96" spans="1:19" x14ac:dyDescent="0.25">
      <c r="A96" s="3" t="str">
        <f t="shared" si="13"/>
        <v>0x5E</v>
      </c>
      <c r="B96">
        <v>94</v>
      </c>
      <c r="C96">
        <f t="shared" si="14"/>
        <v>98</v>
      </c>
      <c r="D96">
        <f t="shared" si="15"/>
        <v>8</v>
      </c>
      <c r="E96">
        <f t="shared" si="16"/>
        <v>-7</v>
      </c>
      <c r="F96" t="str">
        <f t="shared" si="24"/>
        <v>C1</v>
      </c>
      <c r="G96" t="str">
        <f t="shared" si="17"/>
        <v/>
      </c>
      <c r="H96" t="str">
        <f t="shared" si="25"/>
        <v/>
      </c>
      <c r="J96" s="2" t="str">
        <f t="shared" si="18"/>
        <v/>
      </c>
      <c r="K96" s="2" t="str">
        <f t="shared" si="19"/>
        <v/>
      </c>
      <c r="N96" t="str">
        <f t="shared" si="20"/>
        <v/>
      </c>
      <c r="O96" s="2">
        <f t="shared" si="21"/>
        <v>9131.4948979591845</v>
      </c>
      <c r="P96" s="2">
        <f t="shared" si="22"/>
        <v>9048.1989795918362</v>
      </c>
      <c r="S96" t="str">
        <f t="shared" si="23"/>
        <v/>
      </c>
    </row>
    <row r="97" spans="1:19" x14ac:dyDescent="0.25">
      <c r="A97" s="3" t="str">
        <f t="shared" si="13"/>
        <v>0x5F</v>
      </c>
      <c r="B97">
        <v>95</v>
      </c>
      <c r="C97">
        <f t="shared" si="14"/>
        <v>99</v>
      </c>
      <c r="D97">
        <f t="shared" si="15"/>
        <v>9</v>
      </c>
      <c r="E97">
        <f t="shared" si="16"/>
        <v>-6</v>
      </c>
      <c r="F97" t="str">
        <f t="shared" si="24"/>
        <v>C2</v>
      </c>
      <c r="G97" t="str">
        <f t="shared" si="17"/>
        <v>M3</v>
      </c>
      <c r="H97" t="str">
        <f t="shared" si="25"/>
        <v/>
      </c>
      <c r="J97" s="2">
        <f t="shared" si="18"/>
        <v>3615.7030303030301</v>
      </c>
      <c r="K97" s="2">
        <f t="shared" si="19"/>
        <v>3582.7212121212124</v>
      </c>
      <c r="M97" t="s">
        <v>124</v>
      </c>
      <c r="N97" t="str">
        <f t="shared" si="20"/>
        <v>0x5F</v>
      </c>
      <c r="O97" s="2">
        <f t="shared" si="21"/>
        <v>9039.257575757576</v>
      </c>
      <c r="P97" s="2">
        <f t="shared" si="22"/>
        <v>8956.80303030303</v>
      </c>
      <c r="R97" t="s">
        <v>125</v>
      </c>
      <c r="S97" t="str">
        <f t="shared" si="23"/>
        <v>0x5F</v>
      </c>
    </row>
    <row r="98" spans="1:19" x14ac:dyDescent="0.25">
      <c r="A98" s="3" t="str">
        <f t="shared" si="13"/>
        <v>0x60</v>
      </c>
      <c r="B98">
        <v>96</v>
      </c>
      <c r="C98">
        <f t="shared" si="14"/>
        <v>100</v>
      </c>
      <c r="D98">
        <f t="shared" si="15"/>
        <v>10</v>
      </c>
      <c r="E98">
        <f t="shared" si="16"/>
        <v>-5</v>
      </c>
      <c r="F98" t="str">
        <f t="shared" si="24"/>
        <v>C3</v>
      </c>
      <c r="G98" t="str">
        <f t="shared" si="17"/>
        <v/>
      </c>
      <c r="H98" t="str">
        <f t="shared" si="25"/>
        <v>M5</v>
      </c>
      <c r="J98" s="2" t="str">
        <f t="shared" si="18"/>
        <v/>
      </c>
      <c r="K98" s="2" t="str">
        <f t="shared" si="19"/>
        <v/>
      </c>
      <c r="N98" t="str">
        <f t="shared" si="20"/>
        <v/>
      </c>
      <c r="O98" s="2">
        <f t="shared" si="21"/>
        <v>8948.8649999999998</v>
      </c>
      <c r="P98" s="2">
        <f t="shared" si="22"/>
        <v>8867.2350000000006</v>
      </c>
      <c r="S98" t="str">
        <f t="shared" si="23"/>
        <v/>
      </c>
    </row>
    <row r="99" spans="1:19" x14ac:dyDescent="0.25">
      <c r="A99" s="3" t="str">
        <f t="shared" si="13"/>
        <v>0x61</v>
      </c>
      <c r="B99">
        <v>97</v>
      </c>
      <c r="C99">
        <f t="shared" si="14"/>
        <v>101</v>
      </c>
      <c r="D99">
        <f t="shared" si="15"/>
        <v>11</v>
      </c>
      <c r="E99">
        <f t="shared" si="16"/>
        <v>-4</v>
      </c>
      <c r="F99" t="str">
        <f t="shared" si="24"/>
        <v>C1</v>
      </c>
      <c r="G99" t="str">
        <f t="shared" si="17"/>
        <v/>
      </c>
      <c r="H99" t="str">
        <f t="shared" si="25"/>
        <v/>
      </c>
      <c r="J99" s="2" t="str">
        <f t="shared" si="18"/>
        <v/>
      </c>
      <c r="K99" s="2" t="str">
        <f t="shared" si="19"/>
        <v/>
      </c>
      <c r="N99" t="str">
        <f t="shared" si="20"/>
        <v/>
      </c>
      <c r="O99" s="2">
        <f t="shared" si="21"/>
        <v>8860.2623762376243</v>
      </c>
      <c r="P99" s="2">
        <f t="shared" si="22"/>
        <v>8779.4405940594061</v>
      </c>
      <c r="S99" t="str">
        <f t="shared" si="23"/>
        <v/>
      </c>
    </row>
    <row r="100" spans="1:19" x14ac:dyDescent="0.25">
      <c r="A100" s="3" t="str">
        <f t="shared" si="13"/>
        <v>0x62</v>
      </c>
      <c r="B100">
        <v>98</v>
      </c>
      <c r="C100">
        <f t="shared" si="14"/>
        <v>102</v>
      </c>
      <c r="D100">
        <f t="shared" si="15"/>
        <v>12</v>
      </c>
      <c r="E100">
        <f t="shared" si="16"/>
        <v>-3</v>
      </c>
      <c r="F100" t="str">
        <f t="shared" si="24"/>
        <v>C2</v>
      </c>
      <c r="G100" t="str">
        <f t="shared" si="17"/>
        <v>M3</v>
      </c>
      <c r="H100" t="str">
        <f t="shared" si="25"/>
        <v/>
      </c>
      <c r="J100" s="2">
        <f t="shared" si="18"/>
        <v>3509.3588235294114</v>
      </c>
      <c r="K100" s="2">
        <f t="shared" si="19"/>
        <v>3477.3470588235296</v>
      </c>
      <c r="N100" t="str">
        <f t="shared" si="20"/>
        <v/>
      </c>
      <c r="O100" s="2">
        <f t="shared" si="21"/>
        <v>8773.3970588235297</v>
      </c>
      <c r="P100" s="2">
        <f t="shared" si="22"/>
        <v>8693.3676470588234</v>
      </c>
      <c r="S100" t="str">
        <f t="shared" si="23"/>
        <v/>
      </c>
    </row>
    <row r="101" spans="1:19" x14ac:dyDescent="0.25">
      <c r="A101" s="3" t="str">
        <f t="shared" si="13"/>
        <v>0x63</v>
      </c>
      <c r="B101">
        <v>99</v>
      </c>
      <c r="C101">
        <f t="shared" si="14"/>
        <v>103</v>
      </c>
      <c r="D101">
        <f t="shared" si="15"/>
        <v>13</v>
      </c>
      <c r="E101">
        <f t="shared" si="16"/>
        <v>-2</v>
      </c>
      <c r="F101" t="str">
        <f t="shared" si="24"/>
        <v>C1</v>
      </c>
      <c r="G101" t="str">
        <f t="shared" si="17"/>
        <v/>
      </c>
      <c r="H101" t="str">
        <f t="shared" si="25"/>
        <v/>
      </c>
      <c r="J101" s="2" t="str">
        <f t="shared" si="18"/>
        <v/>
      </c>
      <c r="K101" s="2" t="str">
        <f t="shared" si="19"/>
        <v/>
      </c>
      <c r="N101" t="str">
        <f t="shared" si="20"/>
        <v/>
      </c>
      <c r="O101" s="2">
        <f t="shared" si="21"/>
        <v>8688.2184466019426</v>
      </c>
      <c r="P101" s="2">
        <f t="shared" si="22"/>
        <v>8608.9660194174758</v>
      </c>
      <c r="S101" t="str">
        <f t="shared" si="23"/>
        <v/>
      </c>
    </row>
    <row r="102" spans="1:19" x14ac:dyDescent="0.25">
      <c r="A102" s="3" t="str">
        <f t="shared" si="13"/>
        <v>0x64</v>
      </c>
      <c r="B102">
        <v>100</v>
      </c>
      <c r="C102">
        <f t="shared" si="14"/>
        <v>104</v>
      </c>
      <c r="D102">
        <f t="shared" si="15"/>
        <v>14</v>
      </c>
      <c r="E102">
        <f t="shared" si="16"/>
        <v>-1</v>
      </c>
      <c r="F102" t="str">
        <f t="shared" si="24"/>
        <v>C1</v>
      </c>
      <c r="G102" t="str">
        <f t="shared" si="17"/>
        <v/>
      </c>
      <c r="H102" t="str">
        <f t="shared" si="25"/>
        <v/>
      </c>
      <c r="J102" s="2" t="str">
        <f t="shared" si="18"/>
        <v/>
      </c>
      <c r="K102" s="2" t="str">
        <f t="shared" si="19"/>
        <v/>
      </c>
      <c r="N102" t="str">
        <f t="shared" si="20"/>
        <v/>
      </c>
      <c r="O102" s="2">
        <f t="shared" si="21"/>
        <v>8604.6778846153848</v>
      </c>
      <c r="P102" s="2">
        <f t="shared" si="22"/>
        <v>8526.1875</v>
      </c>
      <c r="S102" t="str">
        <f t="shared" si="23"/>
        <v/>
      </c>
    </row>
    <row r="103" spans="1:19" x14ac:dyDescent="0.25">
      <c r="A103" s="3" t="str">
        <f t="shared" si="13"/>
        <v>0x65</v>
      </c>
      <c r="B103">
        <v>101</v>
      </c>
      <c r="C103">
        <f t="shared" si="14"/>
        <v>105</v>
      </c>
      <c r="D103">
        <f t="shared" si="15"/>
        <v>0</v>
      </c>
      <c r="E103">
        <f t="shared" si="16"/>
        <v>0</v>
      </c>
      <c r="F103" t="str">
        <f t="shared" si="24"/>
        <v>C4</v>
      </c>
      <c r="G103" t="str">
        <f t="shared" si="17"/>
        <v>M3</v>
      </c>
      <c r="H103" t="str">
        <f t="shared" si="25"/>
        <v>M5</v>
      </c>
      <c r="J103" s="2" t="str">
        <f t="shared" si="18"/>
        <v/>
      </c>
      <c r="K103" s="2" t="str">
        <f t="shared" si="19"/>
        <v/>
      </c>
      <c r="N103" t="str">
        <f t="shared" si="20"/>
        <v/>
      </c>
      <c r="O103" s="2">
        <f t="shared" si="21"/>
        <v>8522.7285714285717</v>
      </c>
      <c r="P103" s="2">
        <f t="shared" si="22"/>
        <v>8444.9857142857145</v>
      </c>
      <c r="R103" t="s">
        <v>126</v>
      </c>
      <c r="S103" t="str">
        <f t="shared" si="23"/>
        <v>0x65</v>
      </c>
    </row>
    <row r="104" spans="1:19" x14ac:dyDescent="0.25">
      <c r="A104" s="3" t="str">
        <f t="shared" si="13"/>
        <v>0x66</v>
      </c>
      <c r="B104">
        <v>102</v>
      </c>
      <c r="C104">
        <f t="shared" si="14"/>
        <v>106</v>
      </c>
      <c r="D104">
        <f t="shared" si="15"/>
        <v>1</v>
      </c>
      <c r="E104">
        <f t="shared" si="16"/>
        <v>1</v>
      </c>
      <c r="F104" t="str">
        <f t="shared" si="24"/>
        <v>C1</v>
      </c>
      <c r="G104" t="str">
        <f t="shared" si="17"/>
        <v/>
      </c>
      <c r="H104" t="str">
        <f t="shared" si="25"/>
        <v/>
      </c>
      <c r="J104" s="2" t="str">
        <f t="shared" si="18"/>
        <v/>
      </c>
      <c r="K104" s="2" t="str">
        <f t="shared" si="19"/>
        <v/>
      </c>
      <c r="N104" t="str">
        <f t="shared" si="20"/>
        <v/>
      </c>
      <c r="O104" s="2">
        <f t="shared" si="21"/>
        <v>8442.3254716981137</v>
      </c>
      <c r="P104" s="2">
        <f t="shared" si="22"/>
        <v>8365.316037735849</v>
      </c>
      <c r="S104" t="str">
        <f t="shared" si="23"/>
        <v/>
      </c>
    </row>
    <row r="105" spans="1:19" x14ac:dyDescent="0.25">
      <c r="A105" s="3" t="str">
        <f t="shared" si="13"/>
        <v>0x67</v>
      </c>
      <c r="B105">
        <v>103</v>
      </c>
      <c r="C105">
        <f t="shared" si="14"/>
        <v>107</v>
      </c>
      <c r="D105">
        <f t="shared" si="15"/>
        <v>2</v>
      </c>
      <c r="E105">
        <f t="shared" si="16"/>
        <v>2</v>
      </c>
      <c r="F105" t="str">
        <f t="shared" si="24"/>
        <v>C1</v>
      </c>
      <c r="G105" t="str">
        <f t="shared" si="17"/>
        <v/>
      </c>
      <c r="H105" t="str">
        <f t="shared" si="25"/>
        <v/>
      </c>
      <c r="J105" s="2" t="str">
        <f t="shared" si="18"/>
        <v/>
      </c>
      <c r="K105" s="2" t="str">
        <f t="shared" si="19"/>
        <v/>
      </c>
      <c r="N105" t="str">
        <f t="shared" si="20"/>
        <v/>
      </c>
      <c r="O105" s="2">
        <f t="shared" si="21"/>
        <v>8363.425233644859</v>
      </c>
      <c r="P105" s="2">
        <f t="shared" si="22"/>
        <v>8287.1355140186915</v>
      </c>
      <c r="S105" t="str">
        <f t="shared" si="23"/>
        <v/>
      </c>
    </row>
    <row r="106" spans="1:19" x14ac:dyDescent="0.25">
      <c r="A106" s="3" t="str">
        <f t="shared" si="13"/>
        <v>0x68</v>
      </c>
      <c r="B106">
        <v>104</v>
      </c>
      <c r="C106">
        <f t="shared" si="14"/>
        <v>108</v>
      </c>
      <c r="D106">
        <f t="shared" si="15"/>
        <v>3</v>
      </c>
      <c r="E106">
        <f t="shared" si="16"/>
        <v>3</v>
      </c>
      <c r="F106" t="str">
        <f t="shared" si="24"/>
        <v>C2</v>
      </c>
      <c r="G106" t="str">
        <f t="shared" si="17"/>
        <v>M3</v>
      </c>
      <c r="H106" t="str">
        <f t="shared" si="25"/>
        <v/>
      </c>
      <c r="J106" s="2">
        <f t="shared" si="18"/>
        <v>3314.3944444444442</v>
      </c>
      <c r="K106" s="2">
        <f t="shared" si="19"/>
        <v>3284.1611111111115</v>
      </c>
      <c r="M106" t="s">
        <v>127</v>
      </c>
      <c r="N106" t="str">
        <f t="shared" si="20"/>
        <v>0x68</v>
      </c>
      <c r="O106" s="2">
        <f t="shared" si="21"/>
        <v>8285.9861111111113</v>
      </c>
      <c r="P106" s="2">
        <f t="shared" si="22"/>
        <v>8210.4027777777774</v>
      </c>
      <c r="S106" t="str">
        <f t="shared" si="23"/>
        <v/>
      </c>
    </row>
    <row r="107" spans="1:19" x14ac:dyDescent="0.25">
      <c r="A107" s="3" t="str">
        <f t="shared" si="13"/>
        <v>0x69</v>
      </c>
      <c r="B107">
        <v>105</v>
      </c>
      <c r="C107">
        <f t="shared" si="14"/>
        <v>109</v>
      </c>
      <c r="D107">
        <f t="shared" si="15"/>
        <v>4</v>
      </c>
      <c r="E107">
        <f t="shared" si="16"/>
        <v>4</v>
      </c>
      <c r="F107" t="str">
        <f t="shared" si="24"/>
        <v>C1</v>
      </c>
      <c r="G107" t="str">
        <f t="shared" si="17"/>
        <v/>
      </c>
      <c r="H107" t="str">
        <f t="shared" si="25"/>
        <v/>
      </c>
      <c r="J107" s="2" t="str">
        <f t="shared" si="18"/>
        <v/>
      </c>
      <c r="K107" s="2" t="str">
        <f t="shared" si="19"/>
        <v/>
      </c>
      <c r="N107" t="str">
        <f t="shared" si="20"/>
        <v/>
      </c>
      <c r="O107" s="2">
        <f t="shared" si="21"/>
        <v>8209.9678899082573</v>
      </c>
      <c r="P107" s="2">
        <f t="shared" si="22"/>
        <v>8135.0779816513759</v>
      </c>
      <c r="S107" t="str">
        <f t="shared" si="23"/>
        <v/>
      </c>
    </row>
    <row r="108" spans="1:19" x14ac:dyDescent="0.25">
      <c r="A108" s="3" t="str">
        <f t="shared" si="13"/>
        <v>0x6A</v>
      </c>
      <c r="B108">
        <v>106</v>
      </c>
      <c r="C108">
        <f t="shared" si="14"/>
        <v>110</v>
      </c>
      <c r="D108">
        <f t="shared" si="15"/>
        <v>5</v>
      </c>
      <c r="E108">
        <f t="shared" si="16"/>
        <v>5</v>
      </c>
      <c r="F108" t="str">
        <f t="shared" si="24"/>
        <v>C3</v>
      </c>
      <c r="G108" t="str">
        <f t="shared" si="17"/>
        <v/>
      </c>
      <c r="H108" t="str">
        <f t="shared" si="25"/>
        <v>M5</v>
      </c>
      <c r="J108" s="2" t="str">
        <f t="shared" si="18"/>
        <v/>
      </c>
      <c r="K108" s="2" t="str">
        <f t="shared" si="19"/>
        <v/>
      </c>
      <c r="N108" t="str">
        <f t="shared" si="20"/>
        <v/>
      </c>
      <c r="O108" s="2">
        <f t="shared" si="21"/>
        <v>8135.3318181818186</v>
      </c>
      <c r="P108" s="2">
        <f t="shared" si="22"/>
        <v>8061.1227272727274</v>
      </c>
      <c r="S108" t="str">
        <f t="shared" si="23"/>
        <v/>
      </c>
    </row>
    <row r="109" spans="1:19" x14ac:dyDescent="0.25">
      <c r="A109" s="3" t="str">
        <f t="shared" si="13"/>
        <v>0x6B</v>
      </c>
      <c r="B109">
        <v>107</v>
      </c>
      <c r="C109">
        <f t="shared" si="14"/>
        <v>111</v>
      </c>
      <c r="D109">
        <f t="shared" si="15"/>
        <v>6</v>
      </c>
      <c r="E109">
        <f t="shared" si="16"/>
        <v>6</v>
      </c>
      <c r="F109" t="str">
        <f t="shared" si="24"/>
        <v>C2</v>
      </c>
      <c r="G109" t="str">
        <f t="shared" si="17"/>
        <v>M3</v>
      </c>
      <c r="H109" t="str">
        <f t="shared" si="25"/>
        <v/>
      </c>
      <c r="J109" s="2">
        <f t="shared" si="18"/>
        <v>3224.8162162162162</v>
      </c>
      <c r="K109" s="2">
        <f t="shared" si="19"/>
        <v>3195.4</v>
      </c>
      <c r="N109" t="str">
        <f t="shared" si="20"/>
        <v/>
      </c>
      <c r="O109" s="2">
        <f t="shared" si="21"/>
        <v>8062.0405405405409</v>
      </c>
      <c r="P109" s="2">
        <f t="shared" si="22"/>
        <v>7988.5</v>
      </c>
      <c r="R109" t="s">
        <v>128</v>
      </c>
      <c r="S109" t="str">
        <f t="shared" si="23"/>
        <v>0x6B</v>
      </c>
    </row>
    <row r="110" spans="1:19" x14ac:dyDescent="0.25">
      <c r="A110" s="3" t="str">
        <f t="shared" si="13"/>
        <v>0x6C</v>
      </c>
      <c r="B110">
        <v>108</v>
      </c>
      <c r="C110">
        <f t="shared" si="14"/>
        <v>112</v>
      </c>
      <c r="D110">
        <f t="shared" si="15"/>
        <v>7</v>
      </c>
      <c r="E110">
        <f t="shared" si="16"/>
        <v>7</v>
      </c>
      <c r="F110" t="str">
        <f t="shared" si="24"/>
        <v>C1</v>
      </c>
      <c r="G110" t="str">
        <f t="shared" si="17"/>
        <v/>
      </c>
      <c r="H110" t="str">
        <f t="shared" si="25"/>
        <v/>
      </c>
      <c r="J110" s="2" t="str">
        <f t="shared" si="18"/>
        <v/>
      </c>
      <c r="K110" s="2" t="str">
        <f t="shared" si="19"/>
        <v/>
      </c>
      <c r="N110" t="str">
        <f t="shared" si="20"/>
        <v/>
      </c>
      <c r="O110" s="2">
        <f t="shared" si="21"/>
        <v>7990.0580357142853</v>
      </c>
      <c r="P110" s="2">
        <f t="shared" si="22"/>
        <v>7917.1741071428569</v>
      </c>
      <c r="S110" t="str">
        <f t="shared" si="23"/>
        <v/>
      </c>
    </row>
    <row r="111" spans="1:19" x14ac:dyDescent="0.25">
      <c r="A111" s="3" t="str">
        <f t="shared" si="13"/>
        <v>0x6D</v>
      </c>
      <c r="B111">
        <v>109</v>
      </c>
      <c r="C111">
        <f t="shared" si="14"/>
        <v>113</v>
      </c>
      <c r="D111">
        <f t="shared" si="15"/>
        <v>8</v>
      </c>
      <c r="E111">
        <f t="shared" si="16"/>
        <v>-7</v>
      </c>
      <c r="F111" t="str">
        <f t="shared" si="24"/>
        <v>C1</v>
      </c>
      <c r="G111" t="str">
        <f t="shared" si="17"/>
        <v/>
      </c>
      <c r="H111" t="str">
        <f t="shared" si="25"/>
        <v/>
      </c>
      <c r="J111" s="2" t="str">
        <f t="shared" si="18"/>
        <v/>
      </c>
      <c r="K111" s="2" t="str">
        <f t="shared" si="19"/>
        <v/>
      </c>
      <c r="N111" t="str">
        <f t="shared" si="20"/>
        <v/>
      </c>
      <c r="O111" s="2">
        <f t="shared" si="21"/>
        <v>7919.3495575221241</v>
      </c>
      <c r="P111" s="2">
        <f t="shared" si="22"/>
        <v>7847.1106194690265</v>
      </c>
      <c r="S111" t="str">
        <f t="shared" si="23"/>
        <v/>
      </c>
    </row>
    <row r="112" spans="1:19" x14ac:dyDescent="0.25">
      <c r="A112" s="3" t="str">
        <f t="shared" si="13"/>
        <v>0x6E</v>
      </c>
      <c r="B112">
        <v>110</v>
      </c>
      <c r="C112">
        <f t="shared" si="14"/>
        <v>114</v>
      </c>
      <c r="D112">
        <f t="shared" si="15"/>
        <v>9</v>
      </c>
      <c r="E112">
        <f t="shared" si="16"/>
        <v>-6</v>
      </c>
      <c r="F112" t="str">
        <f t="shared" si="24"/>
        <v>C2</v>
      </c>
      <c r="G112" t="str">
        <f t="shared" si="17"/>
        <v>M3</v>
      </c>
      <c r="H112" t="str">
        <f t="shared" si="25"/>
        <v/>
      </c>
      <c r="J112" s="2">
        <f t="shared" si="18"/>
        <v>3139.9526315789471</v>
      </c>
      <c r="K112" s="2">
        <f t="shared" si="19"/>
        <v>3111.3105263157895</v>
      </c>
      <c r="M112" t="s">
        <v>129</v>
      </c>
      <c r="N112" t="str">
        <f t="shared" si="20"/>
        <v>0x6E</v>
      </c>
      <c r="O112" s="2">
        <f t="shared" si="21"/>
        <v>7849.8815789473683</v>
      </c>
      <c r="P112" s="2">
        <f t="shared" si="22"/>
        <v>7778.2763157894733</v>
      </c>
      <c r="S112" t="str">
        <f t="shared" si="23"/>
        <v/>
      </c>
    </row>
    <row r="113" spans="1:19" x14ac:dyDescent="0.25">
      <c r="A113" s="3" t="str">
        <f t="shared" si="13"/>
        <v>0x6F</v>
      </c>
      <c r="B113">
        <v>111</v>
      </c>
      <c r="C113">
        <f t="shared" si="14"/>
        <v>115</v>
      </c>
      <c r="D113">
        <f t="shared" si="15"/>
        <v>10</v>
      </c>
      <c r="E113">
        <f t="shared" si="16"/>
        <v>-5</v>
      </c>
      <c r="F113" t="str">
        <f t="shared" si="24"/>
        <v>C3</v>
      </c>
      <c r="G113" t="str">
        <f t="shared" si="17"/>
        <v/>
      </c>
      <c r="H113" t="str">
        <f t="shared" si="25"/>
        <v>M5</v>
      </c>
      <c r="J113" s="2" t="str">
        <f t="shared" si="18"/>
        <v/>
      </c>
      <c r="K113" s="2" t="str">
        <f t="shared" si="19"/>
        <v/>
      </c>
      <c r="N113" t="str">
        <f t="shared" si="20"/>
        <v/>
      </c>
      <c r="O113" s="2">
        <f t="shared" si="21"/>
        <v>7781.6217391304344</v>
      </c>
      <c r="P113" s="2">
        <f t="shared" si="22"/>
        <v>7710.6391304347826</v>
      </c>
      <c r="S113" t="str">
        <f t="shared" si="23"/>
        <v/>
      </c>
    </row>
    <row r="114" spans="1:19" x14ac:dyDescent="0.25">
      <c r="A114" s="3" t="str">
        <f t="shared" si="13"/>
        <v>0x70</v>
      </c>
      <c r="B114">
        <v>112</v>
      </c>
      <c r="C114">
        <f t="shared" si="14"/>
        <v>116</v>
      </c>
      <c r="D114">
        <f t="shared" si="15"/>
        <v>11</v>
      </c>
      <c r="E114">
        <f t="shared" si="16"/>
        <v>-4</v>
      </c>
      <c r="F114" t="str">
        <f t="shared" si="24"/>
        <v>C1</v>
      </c>
      <c r="G114" t="str">
        <f t="shared" si="17"/>
        <v/>
      </c>
      <c r="H114" t="str">
        <f t="shared" si="25"/>
        <v/>
      </c>
      <c r="J114" s="2" t="str">
        <f t="shared" si="18"/>
        <v/>
      </c>
      <c r="K114" s="2" t="str">
        <f t="shared" si="19"/>
        <v/>
      </c>
      <c r="N114" t="str">
        <f t="shared" si="20"/>
        <v/>
      </c>
      <c r="O114" s="2">
        <f t="shared" si="21"/>
        <v>7714.5387931034484</v>
      </c>
      <c r="P114" s="2">
        <f t="shared" si="22"/>
        <v>7644.1681034482763</v>
      </c>
      <c r="S114" t="str">
        <f t="shared" si="23"/>
        <v/>
      </c>
    </row>
    <row r="115" spans="1:19" x14ac:dyDescent="0.25">
      <c r="A115" s="3" t="str">
        <f t="shared" si="13"/>
        <v>0x71</v>
      </c>
      <c r="B115">
        <v>113</v>
      </c>
      <c r="C115">
        <f t="shared" si="14"/>
        <v>117</v>
      </c>
      <c r="D115">
        <f t="shared" si="15"/>
        <v>12</v>
      </c>
      <c r="E115">
        <f t="shared" si="16"/>
        <v>-3</v>
      </c>
      <c r="F115" t="str">
        <f t="shared" si="24"/>
        <v>C2</v>
      </c>
      <c r="G115" t="str">
        <f t="shared" si="17"/>
        <v>M3</v>
      </c>
      <c r="H115" t="str">
        <f t="shared" si="25"/>
        <v/>
      </c>
      <c r="J115" s="2">
        <f t="shared" si="18"/>
        <v>3059.4410256410256</v>
      </c>
      <c r="K115" s="2">
        <f t="shared" si="19"/>
        <v>3031.5333333333338</v>
      </c>
      <c r="M115" t="s">
        <v>130</v>
      </c>
      <c r="N115" t="str">
        <f t="shared" si="20"/>
        <v>0x71</v>
      </c>
      <c r="O115" s="2">
        <f t="shared" si="21"/>
        <v>7648.6025641025644</v>
      </c>
      <c r="P115" s="2">
        <f t="shared" si="22"/>
        <v>7578.833333333333</v>
      </c>
      <c r="S115" t="str">
        <f t="shared" si="23"/>
        <v/>
      </c>
    </row>
    <row r="116" spans="1:19" x14ac:dyDescent="0.25">
      <c r="A116" s="3" t="str">
        <f t="shared" si="13"/>
        <v>0x72</v>
      </c>
      <c r="B116">
        <v>114</v>
      </c>
      <c r="C116">
        <f t="shared" si="14"/>
        <v>118</v>
      </c>
      <c r="D116">
        <f t="shared" si="15"/>
        <v>13</v>
      </c>
      <c r="E116">
        <f t="shared" si="16"/>
        <v>-2</v>
      </c>
      <c r="F116" t="str">
        <f t="shared" si="24"/>
        <v>C1</v>
      </c>
      <c r="G116" t="str">
        <f t="shared" si="17"/>
        <v/>
      </c>
      <c r="H116" t="str">
        <f t="shared" si="25"/>
        <v/>
      </c>
      <c r="J116" s="2" t="str">
        <f t="shared" si="18"/>
        <v/>
      </c>
      <c r="K116" s="2" t="str">
        <f t="shared" si="19"/>
        <v/>
      </c>
      <c r="N116" t="str">
        <f t="shared" si="20"/>
        <v/>
      </c>
      <c r="O116" s="2">
        <f t="shared" si="21"/>
        <v>7583.7838983050851</v>
      </c>
      <c r="P116" s="2">
        <f t="shared" si="22"/>
        <v>7514.6059322033898</v>
      </c>
      <c r="S116" t="str">
        <f t="shared" si="23"/>
        <v/>
      </c>
    </row>
    <row r="117" spans="1:19" x14ac:dyDescent="0.25">
      <c r="A117" s="3" t="str">
        <f t="shared" si="13"/>
        <v>0x73</v>
      </c>
      <c r="B117">
        <v>115</v>
      </c>
      <c r="C117">
        <f t="shared" si="14"/>
        <v>119</v>
      </c>
      <c r="D117">
        <f t="shared" si="15"/>
        <v>14</v>
      </c>
      <c r="E117">
        <f t="shared" si="16"/>
        <v>-1</v>
      </c>
      <c r="F117" t="str">
        <f t="shared" si="24"/>
        <v>C1</v>
      </c>
      <c r="G117" t="str">
        <f t="shared" si="17"/>
        <v/>
      </c>
      <c r="H117" t="str">
        <f t="shared" si="25"/>
        <v/>
      </c>
      <c r="J117" s="2" t="str">
        <f t="shared" si="18"/>
        <v/>
      </c>
      <c r="K117" s="2" t="str">
        <f t="shared" si="19"/>
        <v/>
      </c>
      <c r="N117" t="str">
        <f t="shared" si="20"/>
        <v/>
      </c>
      <c r="O117" s="2">
        <f t="shared" si="21"/>
        <v>7520.0546218487398</v>
      </c>
      <c r="P117" s="2">
        <f t="shared" si="22"/>
        <v>7451.457983193277</v>
      </c>
      <c r="R117" t="s">
        <v>131</v>
      </c>
      <c r="S117" t="str">
        <f t="shared" si="23"/>
        <v>0x73</v>
      </c>
    </row>
    <row r="118" spans="1:19" x14ac:dyDescent="0.25">
      <c r="A118" s="3" t="str">
        <f t="shared" si="13"/>
        <v>0x74</v>
      </c>
      <c r="B118">
        <v>116</v>
      </c>
      <c r="C118">
        <f t="shared" si="14"/>
        <v>120</v>
      </c>
      <c r="D118">
        <f t="shared" si="15"/>
        <v>0</v>
      </c>
      <c r="E118">
        <f t="shared" si="16"/>
        <v>0</v>
      </c>
      <c r="F118" t="str">
        <f t="shared" si="24"/>
        <v>C4</v>
      </c>
      <c r="G118" t="str">
        <f t="shared" si="17"/>
        <v>M3</v>
      </c>
      <c r="H118" t="str">
        <f t="shared" si="25"/>
        <v>M5</v>
      </c>
      <c r="J118" s="2" t="str">
        <f t="shared" si="18"/>
        <v/>
      </c>
      <c r="K118" s="2" t="str">
        <f t="shared" si="19"/>
        <v/>
      </c>
      <c r="N118" t="str">
        <f t="shared" si="20"/>
        <v/>
      </c>
      <c r="O118" s="2">
        <f t="shared" si="21"/>
        <v>7457.3874999999998</v>
      </c>
      <c r="P118" s="2">
        <f t="shared" si="22"/>
        <v>7389.3625000000002</v>
      </c>
      <c r="R118" t="s">
        <v>132</v>
      </c>
      <c r="S118" t="str">
        <f t="shared" si="23"/>
        <v>0x74</v>
      </c>
    </row>
    <row r="119" spans="1:19" x14ac:dyDescent="0.25">
      <c r="A119" s="3" t="str">
        <f t="shared" si="13"/>
        <v>0x75</v>
      </c>
      <c r="B119">
        <v>117</v>
      </c>
      <c r="C119">
        <f t="shared" si="14"/>
        <v>121</v>
      </c>
      <c r="D119">
        <f t="shared" si="15"/>
        <v>1</v>
      </c>
      <c r="E119">
        <f t="shared" si="16"/>
        <v>1</v>
      </c>
      <c r="F119" t="str">
        <f t="shared" si="24"/>
        <v>C1</v>
      </c>
      <c r="G119" t="str">
        <f t="shared" si="17"/>
        <v/>
      </c>
      <c r="H119" t="str">
        <f t="shared" si="25"/>
        <v/>
      </c>
      <c r="J119" s="2" t="str">
        <f t="shared" si="18"/>
        <v/>
      </c>
      <c r="K119" s="2" t="str">
        <f t="shared" si="19"/>
        <v/>
      </c>
      <c r="N119" t="str">
        <f t="shared" si="20"/>
        <v/>
      </c>
      <c r="O119" s="2">
        <f t="shared" si="21"/>
        <v>7395.7561983471078</v>
      </c>
      <c r="P119" s="2">
        <f t="shared" si="22"/>
        <v>7328.2933884297518</v>
      </c>
      <c r="S119" t="str">
        <f t="shared" si="23"/>
        <v/>
      </c>
    </row>
    <row r="120" spans="1:19" x14ac:dyDescent="0.25">
      <c r="A120" s="3" t="str">
        <f t="shared" si="13"/>
        <v>0x76</v>
      </c>
      <c r="B120">
        <v>118</v>
      </c>
      <c r="C120">
        <f t="shared" si="14"/>
        <v>122</v>
      </c>
      <c r="D120">
        <f t="shared" si="15"/>
        <v>2</v>
      </c>
      <c r="E120">
        <f t="shared" si="16"/>
        <v>2</v>
      </c>
      <c r="F120" t="str">
        <f t="shared" si="24"/>
        <v>C1</v>
      </c>
      <c r="G120" t="str">
        <f t="shared" si="17"/>
        <v/>
      </c>
      <c r="H120" t="str">
        <f t="shared" si="25"/>
        <v/>
      </c>
      <c r="J120" s="2" t="str">
        <f t="shared" si="18"/>
        <v/>
      </c>
      <c r="K120" s="2" t="str">
        <f t="shared" si="19"/>
        <v/>
      </c>
      <c r="N120" t="str">
        <f t="shared" si="20"/>
        <v/>
      </c>
      <c r="O120" s="2">
        <f t="shared" si="21"/>
        <v>7335.1352459016398</v>
      </c>
      <c r="P120" s="2">
        <f t="shared" si="22"/>
        <v>7268.2254098360654</v>
      </c>
      <c r="S120" t="str">
        <f t="shared" si="23"/>
        <v/>
      </c>
    </row>
    <row r="121" spans="1:19" x14ac:dyDescent="0.25">
      <c r="A121" s="3" t="str">
        <f t="shared" si="13"/>
        <v>0x77</v>
      </c>
      <c r="B121">
        <v>119</v>
      </c>
      <c r="C121">
        <f t="shared" si="14"/>
        <v>123</v>
      </c>
      <c r="D121">
        <f t="shared" si="15"/>
        <v>3</v>
      </c>
      <c r="E121">
        <f t="shared" si="16"/>
        <v>3</v>
      </c>
      <c r="F121" t="str">
        <f t="shared" si="24"/>
        <v>C2</v>
      </c>
      <c r="G121" t="str">
        <f t="shared" si="17"/>
        <v>M3</v>
      </c>
      <c r="H121" t="str">
        <f t="shared" si="25"/>
        <v/>
      </c>
      <c r="J121" s="2">
        <f t="shared" si="18"/>
        <v>2910.2</v>
      </c>
      <c r="K121" s="2">
        <f t="shared" si="19"/>
        <v>2883.6536585365857</v>
      </c>
      <c r="N121" t="str">
        <f t="shared" si="20"/>
        <v/>
      </c>
      <c r="O121" s="2">
        <f t="shared" si="21"/>
        <v>7275.5</v>
      </c>
      <c r="P121" s="2">
        <f t="shared" si="22"/>
        <v>7209.1341463414637</v>
      </c>
      <c r="S121" t="str">
        <f t="shared" si="23"/>
        <v/>
      </c>
    </row>
    <row r="122" spans="1:19" x14ac:dyDescent="0.25">
      <c r="A122" s="3" t="str">
        <f t="shared" si="13"/>
        <v>0x78</v>
      </c>
      <c r="B122">
        <v>120</v>
      </c>
      <c r="C122">
        <f t="shared" si="14"/>
        <v>124</v>
      </c>
      <c r="D122">
        <f t="shared" si="15"/>
        <v>4</v>
      </c>
      <c r="E122">
        <f t="shared" si="16"/>
        <v>4</v>
      </c>
      <c r="F122" t="str">
        <f t="shared" si="24"/>
        <v>C1</v>
      </c>
      <c r="G122" t="str">
        <f t="shared" si="17"/>
        <v/>
      </c>
      <c r="H122" t="str">
        <f t="shared" si="25"/>
        <v/>
      </c>
      <c r="J122" s="2" t="str">
        <f t="shared" si="18"/>
        <v/>
      </c>
      <c r="K122" s="2" t="str">
        <f t="shared" si="19"/>
        <v/>
      </c>
      <c r="N122" t="str">
        <f t="shared" si="20"/>
        <v/>
      </c>
      <c r="O122" s="2">
        <f t="shared" si="21"/>
        <v>7216.8266129032254</v>
      </c>
      <c r="P122" s="2">
        <f t="shared" si="22"/>
        <v>7150.9959677419356</v>
      </c>
      <c r="S122" t="str">
        <f t="shared" si="23"/>
        <v/>
      </c>
    </row>
    <row r="123" spans="1:19" x14ac:dyDescent="0.25">
      <c r="A123" s="3" t="str">
        <f t="shared" si="13"/>
        <v>0x79</v>
      </c>
      <c r="B123">
        <v>121</v>
      </c>
      <c r="C123">
        <f t="shared" si="14"/>
        <v>125</v>
      </c>
      <c r="D123">
        <f t="shared" si="15"/>
        <v>5</v>
      </c>
      <c r="E123">
        <f t="shared" si="16"/>
        <v>5</v>
      </c>
      <c r="F123" t="str">
        <f t="shared" si="24"/>
        <v>C3</v>
      </c>
      <c r="G123" t="str">
        <f t="shared" si="17"/>
        <v/>
      </c>
      <c r="H123" t="str">
        <f t="shared" si="25"/>
        <v>M5</v>
      </c>
      <c r="J123" s="2" t="str">
        <f t="shared" si="18"/>
        <v/>
      </c>
      <c r="K123" s="2" t="str">
        <f t="shared" si="19"/>
        <v/>
      </c>
      <c r="N123" t="str">
        <f t="shared" si="20"/>
        <v/>
      </c>
      <c r="O123" s="2">
        <f t="shared" si="21"/>
        <v>7159.0919999999996</v>
      </c>
      <c r="P123" s="2">
        <f t="shared" si="22"/>
        <v>7093.7879999999996</v>
      </c>
      <c r="S123" t="str">
        <f t="shared" si="23"/>
        <v/>
      </c>
    </row>
    <row r="124" spans="1:19" x14ac:dyDescent="0.25">
      <c r="A124" s="3" t="str">
        <f t="shared" si="13"/>
        <v>0x7A</v>
      </c>
      <c r="B124">
        <v>122</v>
      </c>
      <c r="C124">
        <f t="shared" si="14"/>
        <v>126</v>
      </c>
      <c r="D124">
        <f t="shared" si="15"/>
        <v>6</v>
      </c>
      <c r="E124">
        <f t="shared" si="16"/>
        <v>6</v>
      </c>
      <c r="F124" t="str">
        <f t="shared" si="24"/>
        <v>C2</v>
      </c>
      <c r="G124" t="str">
        <f t="shared" si="17"/>
        <v>M3</v>
      </c>
      <c r="H124" t="str">
        <f t="shared" si="25"/>
        <v/>
      </c>
      <c r="J124" s="2">
        <f t="shared" si="18"/>
        <v>2840.9095238095238</v>
      </c>
      <c r="K124" s="2">
        <f t="shared" si="19"/>
        <v>2814.9952380952382</v>
      </c>
      <c r="M124" t="s">
        <v>133</v>
      </c>
      <c r="N124" t="str">
        <f t="shared" si="20"/>
        <v>0x7A</v>
      </c>
      <c r="O124" s="2">
        <f t="shared" si="21"/>
        <v>7102.2738095238092</v>
      </c>
      <c r="P124" s="2">
        <f t="shared" si="22"/>
        <v>7037.4880952380954</v>
      </c>
      <c r="R124" t="s">
        <v>134</v>
      </c>
      <c r="S124" t="str">
        <f t="shared" si="23"/>
        <v>0x7A</v>
      </c>
    </row>
    <row r="125" spans="1:19" x14ac:dyDescent="0.25">
      <c r="A125" s="3" t="str">
        <f t="shared" si="13"/>
        <v>0x7B</v>
      </c>
      <c r="B125">
        <v>123</v>
      </c>
      <c r="C125">
        <f t="shared" si="14"/>
        <v>127</v>
      </c>
      <c r="D125">
        <f t="shared" si="15"/>
        <v>7</v>
      </c>
      <c r="E125">
        <f t="shared" si="16"/>
        <v>7</v>
      </c>
      <c r="F125" t="str">
        <f t="shared" si="24"/>
        <v>C1</v>
      </c>
      <c r="G125" t="str">
        <f t="shared" si="17"/>
        <v/>
      </c>
      <c r="H125" t="str">
        <f t="shared" si="25"/>
        <v/>
      </c>
      <c r="J125" s="2" t="str">
        <f t="shared" si="18"/>
        <v/>
      </c>
      <c r="K125" s="2" t="str">
        <f t="shared" si="19"/>
        <v/>
      </c>
      <c r="N125" t="str">
        <f t="shared" si="20"/>
        <v/>
      </c>
      <c r="O125" s="2">
        <f t="shared" si="21"/>
        <v>7046.3503937007872</v>
      </c>
      <c r="P125" s="2">
        <f t="shared" si="22"/>
        <v>6982.0748031496059</v>
      </c>
      <c r="S125" t="str">
        <f t="shared" si="23"/>
        <v/>
      </c>
    </row>
    <row r="126" spans="1:19" x14ac:dyDescent="0.25">
      <c r="A126" s="3" t="str">
        <f t="shared" si="13"/>
        <v>0x7C</v>
      </c>
      <c r="B126">
        <v>124</v>
      </c>
      <c r="C126">
        <f t="shared" si="14"/>
        <v>128</v>
      </c>
      <c r="D126">
        <f t="shared" si="15"/>
        <v>8</v>
      </c>
      <c r="E126">
        <f t="shared" si="16"/>
        <v>-7</v>
      </c>
      <c r="F126" t="str">
        <f t="shared" si="24"/>
        <v>C1</v>
      </c>
      <c r="G126" t="str">
        <f t="shared" si="17"/>
        <v/>
      </c>
      <c r="H126" t="str">
        <f t="shared" si="25"/>
        <v/>
      </c>
      <c r="J126" s="2" t="str">
        <f t="shared" si="18"/>
        <v/>
      </c>
      <c r="K126" s="2" t="str">
        <f t="shared" si="19"/>
        <v/>
      </c>
      <c r="N126" t="str">
        <f t="shared" si="20"/>
        <v/>
      </c>
      <c r="O126" s="2">
        <f t="shared" si="21"/>
        <v>6991.30078125</v>
      </c>
      <c r="P126" s="2">
        <f t="shared" si="22"/>
        <v>6927.52734375</v>
      </c>
      <c r="R126" t="s">
        <v>135</v>
      </c>
      <c r="S126" t="str">
        <f t="shared" si="23"/>
        <v>0x7C</v>
      </c>
    </row>
    <row r="127" spans="1:19" x14ac:dyDescent="0.25">
      <c r="A127" s="3" t="str">
        <f t="shared" si="13"/>
        <v>0x7D</v>
      </c>
      <c r="B127">
        <v>125</v>
      </c>
      <c r="C127">
        <f t="shared" si="14"/>
        <v>129</v>
      </c>
      <c r="D127">
        <f t="shared" si="15"/>
        <v>9</v>
      </c>
      <c r="E127">
        <f t="shared" si="16"/>
        <v>-6</v>
      </c>
      <c r="F127" t="str">
        <f t="shared" si="24"/>
        <v>C2</v>
      </c>
      <c r="G127" t="str">
        <f t="shared" si="17"/>
        <v>M3</v>
      </c>
      <c r="H127" t="str">
        <f t="shared" si="25"/>
        <v/>
      </c>
      <c r="J127" s="2">
        <f t="shared" si="18"/>
        <v>2774.841860465116</v>
      </c>
      <c r="K127" s="2">
        <f t="shared" si="19"/>
        <v>2749.5302325581397</v>
      </c>
      <c r="N127" t="str">
        <f t="shared" si="20"/>
        <v/>
      </c>
      <c r="O127" s="2">
        <f t="shared" si="21"/>
        <v>6937.104651162791</v>
      </c>
      <c r="P127" s="2">
        <f t="shared" si="22"/>
        <v>6873.8255813953492</v>
      </c>
      <c r="S127" t="str">
        <f t="shared" si="23"/>
        <v/>
      </c>
    </row>
    <row r="128" spans="1:19" x14ac:dyDescent="0.25">
      <c r="A128" s="3" t="str">
        <f t="shared" si="13"/>
        <v>0x7E</v>
      </c>
      <c r="B128">
        <v>126</v>
      </c>
      <c r="C128">
        <f t="shared" si="14"/>
        <v>130</v>
      </c>
      <c r="D128">
        <f t="shared" si="15"/>
        <v>10</v>
      </c>
      <c r="E128">
        <f t="shared" si="16"/>
        <v>-5</v>
      </c>
      <c r="F128" t="str">
        <f t="shared" si="24"/>
        <v>C3</v>
      </c>
      <c r="G128" t="str">
        <f t="shared" si="17"/>
        <v/>
      </c>
      <c r="H128" t="str">
        <f t="shared" si="25"/>
        <v>M5</v>
      </c>
      <c r="J128" s="2" t="str">
        <f t="shared" si="18"/>
        <v/>
      </c>
      <c r="K128" s="2" t="str">
        <f t="shared" si="19"/>
        <v/>
      </c>
      <c r="N128" t="str">
        <f t="shared" si="20"/>
        <v/>
      </c>
      <c r="O128" s="2">
        <f t="shared" si="21"/>
        <v>6883.7423076923078</v>
      </c>
      <c r="P128" s="2">
        <f t="shared" si="22"/>
        <v>6820.95</v>
      </c>
      <c r="S128" t="str">
        <f t="shared" si="23"/>
        <v/>
      </c>
    </row>
    <row r="129" spans="1:19" x14ac:dyDescent="0.25">
      <c r="A129" s="3" t="str">
        <f t="shared" si="13"/>
        <v>0x7F</v>
      </c>
      <c r="B129">
        <v>127</v>
      </c>
      <c r="C129">
        <f t="shared" si="14"/>
        <v>131</v>
      </c>
      <c r="D129">
        <f t="shared" si="15"/>
        <v>11</v>
      </c>
      <c r="E129">
        <f t="shared" si="16"/>
        <v>-4</v>
      </c>
      <c r="F129" t="str">
        <f t="shared" si="24"/>
        <v>C1</v>
      </c>
      <c r="G129" t="str">
        <f t="shared" si="17"/>
        <v/>
      </c>
      <c r="H129" t="str">
        <f t="shared" si="25"/>
        <v/>
      </c>
      <c r="J129" s="2" t="str">
        <f t="shared" si="18"/>
        <v/>
      </c>
      <c r="K129" s="2" t="str">
        <f t="shared" si="19"/>
        <v/>
      </c>
      <c r="N129" t="str">
        <f t="shared" si="20"/>
        <v/>
      </c>
      <c r="O129" s="2">
        <f t="shared" si="21"/>
        <v>6831.1946564885493</v>
      </c>
      <c r="P129" s="2">
        <f t="shared" si="22"/>
        <v>6768.8816793893129</v>
      </c>
      <c r="S129" t="str">
        <f t="shared" si="23"/>
        <v/>
      </c>
    </row>
    <row r="130" spans="1:19" x14ac:dyDescent="0.25">
      <c r="A130" s="3" t="str">
        <f t="shared" ref="A130:A193" si="26">_xlfn.CONCAT("0x",DEC2HEX(B130,2))</f>
        <v>0x80</v>
      </c>
      <c r="B130">
        <v>128</v>
      </c>
      <c r="C130">
        <f t="shared" ref="C130:C193" si="27">B130+4</f>
        <v>132</v>
      </c>
      <c r="D130">
        <f t="shared" ref="D130:D193" si="28">MOD(C130,15)</f>
        <v>12</v>
      </c>
      <c r="E130">
        <f t="shared" ref="E130:E193" si="29">IF(D130&lt;8,D130,D130-15)</f>
        <v>-3</v>
      </c>
      <c r="F130" t="str">
        <f t="shared" si="24"/>
        <v>C2</v>
      </c>
      <c r="G130" t="str">
        <f t="shared" ref="G130:G193" si="30">IF(MOD(C130,3) = 0,"M3","")</f>
        <v>M3</v>
      </c>
      <c r="H130" t="str">
        <f t="shared" si="25"/>
        <v/>
      </c>
      <c r="J130" s="2">
        <f t="shared" ref="J130:J193" si="31">IF(AND(MOD(D130,3)=0,D130&lt;&gt;0),1789773/5/C130,"")</f>
        <v>2711.7772727272727</v>
      </c>
      <c r="K130" s="2">
        <f t="shared" ref="K130:K193" si="32">IF(AND(MOD(D130,3)=0,D130&lt;&gt;0),1773447/5/C130,"")</f>
        <v>2687.0409090909093</v>
      </c>
      <c r="M130" t="s">
        <v>136</v>
      </c>
      <c r="N130" t="str">
        <f t="shared" ref="N130:N193" si="33">IF(ISBLANK(M130),"",A130)</f>
        <v>0x80</v>
      </c>
      <c r="O130" s="2">
        <f t="shared" ref="O130:O193" si="34">1789773/2/C130</f>
        <v>6779.443181818182</v>
      </c>
      <c r="P130" s="2">
        <f t="shared" ref="P130:P193" si="35">1773447/2/C130</f>
        <v>6717.602272727273</v>
      </c>
      <c r="R130" t="s">
        <v>137</v>
      </c>
      <c r="S130" t="str">
        <f t="shared" ref="S130:S193" si="36">IF(ISBLANK(R130),"",A130)</f>
        <v>0x80</v>
      </c>
    </row>
    <row r="131" spans="1:19" x14ac:dyDescent="0.25">
      <c r="A131" s="3" t="str">
        <f t="shared" si="26"/>
        <v>0x81</v>
      </c>
      <c r="B131">
        <v>129</v>
      </c>
      <c r="C131">
        <f t="shared" si="27"/>
        <v>133</v>
      </c>
      <c r="D131">
        <f t="shared" si="28"/>
        <v>13</v>
      </c>
      <c r="E131">
        <f t="shared" si="29"/>
        <v>-2</v>
      </c>
      <c r="F131" t="str">
        <f t="shared" ref="F131:F194" si="37">IF(D131=0,"C4",IF(MOD(C131,3)=0,"C2",IF(MOD(C131,5)=0,"C3","C1")))</f>
        <v>C1</v>
      </c>
      <c r="G131" t="str">
        <f t="shared" si="30"/>
        <v/>
      </c>
      <c r="H131" t="str">
        <f t="shared" ref="H131:H194" si="38">IF(MOD(C131,5) = 0,"M5","")</f>
        <v/>
      </c>
      <c r="J131" s="2" t="str">
        <f t="shared" si="31"/>
        <v/>
      </c>
      <c r="K131" s="2" t="str">
        <f t="shared" si="32"/>
        <v/>
      </c>
      <c r="N131" t="str">
        <f t="shared" si="33"/>
        <v/>
      </c>
      <c r="O131" s="2">
        <f t="shared" si="34"/>
        <v>6728.4699248120305</v>
      </c>
      <c r="P131" s="2">
        <f t="shared" si="35"/>
        <v>6667.0939849624065</v>
      </c>
      <c r="S131" t="str">
        <f t="shared" si="36"/>
        <v/>
      </c>
    </row>
    <row r="132" spans="1:19" x14ac:dyDescent="0.25">
      <c r="A132" s="3" t="str">
        <f t="shared" si="26"/>
        <v>0x82</v>
      </c>
      <c r="B132">
        <v>130</v>
      </c>
      <c r="C132">
        <f t="shared" si="27"/>
        <v>134</v>
      </c>
      <c r="D132">
        <f t="shared" si="28"/>
        <v>14</v>
      </c>
      <c r="E132">
        <f t="shared" si="29"/>
        <v>-1</v>
      </c>
      <c r="F132" t="str">
        <f t="shared" si="37"/>
        <v>C1</v>
      </c>
      <c r="G132" t="str">
        <f t="shared" si="30"/>
        <v/>
      </c>
      <c r="H132" t="str">
        <f t="shared" si="38"/>
        <v/>
      </c>
      <c r="J132" s="2" t="str">
        <f t="shared" si="31"/>
        <v/>
      </c>
      <c r="K132" s="2" t="str">
        <f t="shared" si="32"/>
        <v/>
      </c>
      <c r="N132" t="str">
        <f t="shared" si="33"/>
        <v/>
      </c>
      <c r="O132" s="2">
        <f t="shared" si="34"/>
        <v>6678.2574626865671</v>
      </c>
      <c r="P132" s="2">
        <f t="shared" si="35"/>
        <v>6617.3395522388064</v>
      </c>
      <c r="S132" t="str">
        <f t="shared" si="36"/>
        <v/>
      </c>
    </row>
    <row r="133" spans="1:19" x14ac:dyDescent="0.25">
      <c r="A133" s="3" t="str">
        <f t="shared" si="26"/>
        <v>0x83</v>
      </c>
      <c r="B133">
        <v>131</v>
      </c>
      <c r="C133">
        <f t="shared" si="27"/>
        <v>135</v>
      </c>
      <c r="D133">
        <f t="shared" si="28"/>
        <v>0</v>
      </c>
      <c r="E133">
        <f t="shared" si="29"/>
        <v>0</v>
      </c>
      <c r="F133" t="str">
        <f t="shared" si="37"/>
        <v>C4</v>
      </c>
      <c r="G133" t="str">
        <f t="shared" si="30"/>
        <v>M3</v>
      </c>
      <c r="H133" t="str">
        <f t="shared" si="38"/>
        <v>M5</v>
      </c>
      <c r="J133" s="2" t="str">
        <f t="shared" si="31"/>
        <v/>
      </c>
      <c r="K133" s="2" t="str">
        <f t="shared" si="32"/>
        <v/>
      </c>
      <c r="N133" t="str">
        <f t="shared" si="33"/>
        <v/>
      </c>
      <c r="O133" s="2">
        <f t="shared" si="34"/>
        <v>6628.7888888888892</v>
      </c>
      <c r="P133" s="2">
        <f t="shared" si="35"/>
        <v>6568.3222222222221</v>
      </c>
      <c r="R133" t="s">
        <v>138</v>
      </c>
      <c r="S133" t="str">
        <f t="shared" si="36"/>
        <v>0x83</v>
      </c>
    </row>
    <row r="134" spans="1:19" x14ac:dyDescent="0.25">
      <c r="A134" s="3" t="str">
        <f t="shared" si="26"/>
        <v>0x84</v>
      </c>
      <c r="B134">
        <v>132</v>
      </c>
      <c r="C134">
        <f t="shared" si="27"/>
        <v>136</v>
      </c>
      <c r="D134">
        <f t="shared" si="28"/>
        <v>1</v>
      </c>
      <c r="E134">
        <f t="shared" si="29"/>
        <v>1</v>
      </c>
      <c r="F134" t="str">
        <f t="shared" si="37"/>
        <v>C1</v>
      </c>
      <c r="G134" t="str">
        <f t="shared" si="30"/>
        <v/>
      </c>
      <c r="H134" t="str">
        <f t="shared" si="38"/>
        <v/>
      </c>
      <c r="J134" s="2" t="str">
        <f t="shared" si="31"/>
        <v/>
      </c>
      <c r="K134" s="2" t="str">
        <f t="shared" si="32"/>
        <v/>
      </c>
      <c r="N134" t="str">
        <f t="shared" si="33"/>
        <v/>
      </c>
      <c r="O134" s="2">
        <f t="shared" si="34"/>
        <v>6580.0477941176468</v>
      </c>
      <c r="P134" s="2">
        <f t="shared" si="35"/>
        <v>6520.025735294118</v>
      </c>
      <c r="S134" t="str">
        <f t="shared" si="36"/>
        <v/>
      </c>
    </row>
    <row r="135" spans="1:19" x14ac:dyDescent="0.25">
      <c r="A135" s="3" t="str">
        <f t="shared" si="26"/>
        <v>0x85</v>
      </c>
      <c r="B135">
        <v>133</v>
      </c>
      <c r="C135">
        <f t="shared" si="27"/>
        <v>137</v>
      </c>
      <c r="D135">
        <f t="shared" si="28"/>
        <v>2</v>
      </c>
      <c r="E135">
        <f t="shared" si="29"/>
        <v>2</v>
      </c>
      <c r="F135" t="str">
        <f t="shared" si="37"/>
        <v>C1</v>
      </c>
      <c r="G135" t="str">
        <f t="shared" si="30"/>
        <v/>
      </c>
      <c r="H135" t="str">
        <f t="shared" si="38"/>
        <v/>
      </c>
      <c r="J135" s="2" t="str">
        <f t="shared" si="31"/>
        <v/>
      </c>
      <c r="K135" s="2" t="str">
        <f t="shared" si="32"/>
        <v/>
      </c>
      <c r="N135" t="str">
        <f t="shared" si="33"/>
        <v/>
      </c>
      <c r="O135" s="2">
        <f t="shared" si="34"/>
        <v>6532.0182481751826</v>
      </c>
      <c r="P135" s="2">
        <f t="shared" si="35"/>
        <v>6472.4343065693429</v>
      </c>
      <c r="S135" t="str">
        <f t="shared" si="36"/>
        <v/>
      </c>
    </row>
    <row r="136" spans="1:19" x14ac:dyDescent="0.25">
      <c r="A136" s="3" t="str">
        <f t="shared" si="26"/>
        <v>0x86</v>
      </c>
      <c r="B136">
        <v>134</v>
      </c>
      <c r="C136">
        <f t="shared" si="27"/>
        <v>138</v>
      </c>
      <c r="D136">
        <f t="shared" si="28"/>
        <v>3</v>
      </c>
      <c r="E136">
        <f t="shared" si="29"/>
        <v>3</v>
      </c>
      <c r="F136" t="str">
        <f t="shared" si="37"/>
        <v>C2</v>
      </c>
      <c r="G136" t="str">
        <f t="shared" si="30"/>
        <v>M3</v>
      </c>
      <c r="H136" t="str">
        <f t="shared" si="38"/>
        <v/>
      </c>
      <c r="J136" s="2">
        <f t="shared" si="31"/>
        <v>2593.8739130434783</v>
      </c>
      <c r="K136" s="2">
        <f t="shared" si="32"/>
        <v>2570.2130434782612</v>
      </c>
      <c r="N136" t="str">
        <f t="shared" si="33"/>
        <v/>
      </c>
      <c r="O136" s="2">
        <f t="shared" si="34"/>
        <v>6484.684782608696</v>
      </c>
      <c r="P136" s="2">
        <f t="shared" si="35"/>
        <v>6425.532608695652</v>
      </c>
      <c r="S136" t="str">
        <f t="shared" si="36"/>
        <v/>
      </c>
    </row>
    <row r="137" spans="1:19" x14ac:dyDescent="0.25">
      <c r="A137" s="3" t="str">
        <f t="shared" si="26"/>
        <v>0x87</v>
      </c>
      <c r="B137">
        <v>135</v>
      </c>
      <c r="C137">
        <f t="shared" si="27"/>
        <v>139</v>
      </c>
      <c r="D137">
        <f t="shared" si="28"/>
        <v>4</v>
      </c>
      <c r="E137">
        <f t="shared" si="29"/>
        <v>4</v>
      </c>
      <c r="F137" t="str">
        <f t="shared" si="37"/>
        <v>C1</v>
      </c>
      <c r="G137" t="str">
        <f t="shared" si="30"/>
        <v/>
      </c>
      <c r="H137" t="str">
        <f t="shared" si="38"/>
        <v/>
      </c>
      <c r="J137" s="2" t="str">
        <f t="shared" si="31"/>
        <v/>
      </c>
      <c r="K137" s="2" t="str">
        <f t="shared" si="32"/>
        <v/>
      </c>
      <c r="N137" t="str">
        <f t="shared" si="33"/>
        <v/>
      </c>
      <c r="O137" s="2">
        <f t="shared" si="34"/>
        <v>6438.0323741007196</v>
      </c>
      <c r="P137" s="2">
        <f t="shared" si="35"/>
        <v>6379.3057553956833</v>
      </c>
      <c r="S137" t="str">
        <f t="shared" si="36"/>
        <v/>
      </c>
    </row>
    <row r="138" spans="1:19" x14ac:dyDescent="0.25">
      <c r="A138" s="3" t="str">
        <f t="shared" si="26"/>
        <v>0x88</v>
      </c>
      <c r="B138">
        <v>136</v>
      </c>
      <c r="C138">
        <f t="shared" si="27"/>
        <v>140</v>
      </c>
      <c r="D138">
        <f t="shared" si="28"/>
        <v>5</v>
      </c>
      <c r="E138">
        <f t="shared" si="29"/>
        <v>5</v>
      </c>
      <c r="F138" t="str">
        <f t="shared" si="37"/>
        <v>C3</v>
      </c>
      <c r="G138" t="str">
        <f t="shared" si="30"/>
        <v/>
      </c>
      <c r="H138" t="str">
        <f t="shared" si="38"/>
        <v>M5</v>
      </c>
      <c r="J138" s="2" t="str">
        <f t="shared" si="31"/>
        <v/>
      </c>
      <c r="K138" s="2" t="str">
        <f t="shared" si="32"/>
        <v/>
      </c>
      <c r="N138" t="str">
        <f t="shared" si="33"/>
        <v/>
      </c>
      <c r="O138" s="2">
        <f t="shared" si="34"/>
        <v>6392.0464285714288</v>
      </c>
      <c r="P138" s="2">
        <f t="shared" si="35"/>
        <v>6333.7392857142859</v>
      </c>
      <c r="S138" t="str">
        <f t="shared" si="36"/>
        <v/>
      </c>
    </row>
    <row r="139" spans="1:19" x14ac:dyDescent="0.25">
      <c r="A139" s="3" t="str">
        <f t="shared" si="26"/>
        <v>0x89</v>
      </c>
      <c r="B139">
        <v>137</v>
      </c>
      <c r="C139">
        <f t="shared" si="27"/>
        <v>141</v>
      </c>
      <c r="D139">
        <f t="shared" si="28"/>
        <v>6</v>
      </c>
      <c r="E139">
        <f t="shared" si="29"/>
        <v>6</v>
      </c>
      <c r="F139" t="str">
        <f t="shared" si="37"/>
        <v>C2</v>
      </c>
      <c r="G139" t="str">
        <f t="shared" si="30"/>
        <v>M3</v>
      </c>
      <c r="H139" t="str">
        <f t="shared" si="38"/>
        <v/>
      </c>
      <c r="J139" s="2">
        <f t="shared" si="31"/>
        <v>2538.6851063829786</v>
      </c>
      <c r="K139" s="2">
        <f t="shared" si="32"/>
        <v>2515.5276595744681</v>
      </c>
      <c r="N139" t="str">
        <f t="shared" si="33"/>
        <v/>
      </c>
      <c r="O139" s="2">
        <f t="shared" si="34"/>
        <v>6346.7127659574471</v>
      </c>
      <c r="P139" s="2">
        <f t="shared" si="35"/>
        <v>6288.8191489361698</v>
      </c>
      <c r="R139" t="s">
        <v>139</v>
      </c>
      <c r="S139" t="str">
        <f t="shared" si="36"/>
        <v>0x89</v>
      </c>
    </row>
    <row r="140" spans="1:19" x14ac:dyDescent="0.25">
      <c r="A140" s="3" t="str">
        <f t="shared" si="26"/>
        <v>0x8A</v>
      </c>
      <c r="B140">
        <v>138</v>
      </c>
      <c r="C140">
        <f t="shared" si="27"/>
        <v>142</v>
      </c>
      <c r="D140">
        <f t="shared" si="28"/>
        <v>7</v>
      </c>
      <c r="E140">
        <f t="shared" si="29"/>
        <v>7</v>
      </c>
      <c r="F140" t="str">
        <f t="shared" si="37"/>
        <v>C1</v>
      </c>
      <c r="G140" t="str">
        <f t="shared" si="30"/>
        <v/>
      </c>
      <c r="H140" t="str">
        <f t="shared" si="38"/>
        <v/>
      </c>
      <c r="J140" s="2" t="str">
        <f t="shared" si="31"/>
        <v/>
      </c>
      <c r="K140" s="2" t="str">
        <f t="shared" si="32"/>
        <v/>
      </c>
      <c r="N140" t="str">
        <f t="shared" si="33"/>
        <v/>
      </c>
      <c r="O140" s="2">
        <f t="shared" si="34"/>
        <v>6302.0176056338032</v>
      </c>
      <c r="P140" s="2">
        <f t="shared" si="35"/>
        <v>6244.5316901408451</v>
      </c>
      <c r="S140" t="str">
        <f t="shared" si="36"/>
        <v/>
      </c>
    </row>
    <row r="141" spans="1:19" x14ac:dyDescent="0.25">
      <c r="A141" s="3" t="str">
        <f t="shared" si="26"/>
        <v>0x8B</v>
      </c>
      <c r="B141">
        <v>139</v>
      </c>
      <c r="C141">
        <f t="shared" si="27"/>
        <v>143</v>
      </c>
      <c r="D141">
        <f t="shared" si="28"/>
        <v>8</v>
      </c>
      <c r="E141">
        <f t="shared" si="29"/>
        <v>-7</v>
      </c>
      <c r="F141" t="str">
        <f t="shared" si="37"/>
        <v>C1</v>
      </c>
      <c r="G141" t="str">
        <f t="shared" si="30"/>
        <v/>
      </c>
      <c r="H141" t="str">
        <f t="shared" si="38"/>
        <v/>
      </c>
      <c r="J141" s="2" t="str">
        <f t="shared" si="31"/>
        <v/>
      </c>
      <c r="K141" s="2" t="str">
        <f t="shared" si="32"/>
        <v/>
      </c>
      <c r="N141" t="str">
        <f t="shared" si="33"/>
        <v/>
      </c>
      <c r="O141" s="2">
        <f t="shared" si="34"/>
        <v>6257.9475524475529</v>
      </c>
      <c r="P141" s="2">
        <f t="shared" si="35"/>
        <v>6200.863636363636</v>
      </c>
      <c r="S141" t="str">
        <f t="shared" si="36"/>
        <v/>
      </c>
    </row>
    <row r="142" spans="1:19" x14ac:dyDescent="0.25">
      <c r="A142" s="3" t="str">
        <f t="shared" si="26"/>
        <v>0x8C</v>
      </c>
      <c r="B142">
        <v>140</v>
      </c>
      <c r="C142">
        <f t="shared" si="27"/>
        <v>144</v>
      </c>
      <c r="D142">
        <f t="shared" si="28"/>
        <v>9</v>
      </c>
      <c r="E142">
        <f t="shared" si="29"/>
        <v>-6</v>
      </c>
      <c r="F142" t="str">
        <f t="shared" si="37"/>
        <v>C2</v>
      </c>
      <c r="G142" t="str">
        <f t="shared" si="30"/>
        <v>M3</v>
      </c>
      <c r="H142" t="str">
        <f t="shared" si="38"/>
        <v/>
      </c>
      <c r="J142" s="2">
        <f t="shared" si="31"/>
        <v>2485.7958333333331</v>
      </c>
      <c r="K142" s="2">
        <f t="shared" si="32"/>
        <v>2463.1208333333334</v>
      </c>
      <c r="M142" t="s">
        <v>140</v>
      </c>
      <c r="N142" t="str">
        <f t="shared" si="33"/>
        <v>0x8C</v>
      </c>
      <c r="O142" s="2">
        <f t="shared" si="34"/>
        <v>6214.489583333333</v>
      </c>
      <c r="P142" s="2">
        <f t="shared" si="35"/>
        <v>6157.802083333333</v>
      </c>
      <c r="S142" t="str">
        <f t="shared" si="36"/>
        <v/>
      </c>
    </row>
    <row r="143" spans="1:19" x14ac:dyDescent="0.25">
      <c r="A143" s="3" t="str">
        <f t="shared" si="26"/>
        <v>0x8D</v>
      </c>
      <c r="B143">
        <v>141</v>
      </c>
      <c r="C143">
        <f t="shared" si="27"/>
        <v>145</v>
      </c>
      <c r="D143">
        <f t="shared" si="28"/>
        <v>10</v>
      </c>
      <c r="E143">
        <f t="shared" si="29"/>
        <v>-5</v>
      </c>
      <c r="F143" t="str">
        <f t="shared" si="37"/>
        <v>C3</v>
      </c>
      <c r="G143" t="str">
        <f t="shared" si="30"/>
        <v/>
      </c>
      <c r="H143" t="str">
        <f t="shared" si="38"/>
        <v>M5</v>
      </c>
      <c r="J143" s="2" t="str">
        <f t="shared" si="31"/>
        <v/>
      </c>
      <c r="K143" s="2" t="str">
        <f t="shared" si="32"/>
        <v/>
      </c>
      <c r="N143" t="str">
        <f t="shared" si="33"/>
        <v/>
      </c>
      <c r="O143" s="2">
        <f t="shared" si="34"/>
        <v>6171.6310344827589</v>
      </c>
      <c r="P143" s="2">
        <f t="shared" si="35"/>
        <v>6115.3344827586207</v>
      </c>
      <c r="S143" t="str">
        <f t="shared" si="36"/>
        <v/>
      </c>
    </row>
    <row r="144" spans="1:19" x14ac:dyDescent="0.25">
      <c r="A144" s="3" t="str">
        <f t="shared" si="26"/>
        <v>0x8E</v>
      </c>
      <c r="B144">
        <v>142</v>
      </c>
      <c r="C144">
        <f t="shared" si="27"/>
        <v>146</v>
      </c>
      <c r="D144">
        <f t="shared" si="28"/>
        <v>11</v>
      </c>
      <c r="E144">
        <f t="shared" si="29"/>
        <v>-4</v>
      </c>
      <c r="F144" t="str">
        <f t="shared" si="37"/>
        <v>C1</v>
      </c>
      <c r="G144" t="str">
        <f t="shared" si="30"/>
        <v/>
      </c>
      <c r="H144" t="str">
        <f t="shared" si="38"/>
        <v/>
      </c>
      <c r="J144" s="2" t="str">
        <f t="shared" si="31"/>
        <v/>
      </c>
      <c r="K144" s="2" t="str">
        <f t="shared" si="32"/>
        <v/>
      </c>
      <c r="N144" t="str">
        <f t="shared" si="33"/>
        <v/>
      </c>
      <c r="O144" s="2">
        <f t="shared" si="34"/>
        <v>6129.3595890410961</v>
      </c>
      <c r="P144" s="2">
        <f t="shared" si="35"/>
        <v>6073.4486301369861</v>
      </c>
      <c r="S144" t="str">
        <f t="shared" si="36"/>
        <v/>
      </c>
    </row>
    <row r="145" spans="1:19" x14ac:dyDescent="0.25">
      <c r="A145" s="3" t="str">
        <f t="shared" si="26"/>
        <v>0x8F</v>
      </c>
      <c r="B145">
        <v>143</v>
      </c>
      <c r="C145">
        <f t="shared" si="27"/>
        <v>147</v>
      </c>
      <c r="D145">
        <f t="shared" si="28"/>
        <v>12</v>
      </c>
      <c r="E145">
        <f t="shared" si="29"/>
        <v>-3</v>
      </c>
      <c r="F145" t="str">
        <f t="shared" si="37"/>
        <v>C2</v>
      </c>
      <c r="G145" t="str">
        <f t="shared" si="30"/>
        <v>M3</v>
      </c>
      <c r="H145" t="str">
        <f t="shared" si="38"/>
        <v/>
      </c>
      <c r="J145" s="2">
        <f t="shared" si="31"/>
        <v>2435.0653061224489</v>
      </c>
      <c r="K145" s="2">
        <f t="shared" si="32"/>
        <v>2412.8530612244899</v>
      </c>
      <c r="N145" t="str">
        <f t="shared" si="33"/>
        <v/>
      </c>
      <c r="O145" s="2">
        <f t="shared" si="34"/>
        <v>6087.6632653061224</v>
      </c>
      <c r="P145" s="2">
        <f t="shared" si="35"/>
        <v>6032.1326530612241</v>
      </c>
      <c r="S145" t="str">
        <f t="shared" si="36"/>
        <v/>
      </c>
    </row>
    <row r="146" spans="1:19" x14ac:dyDescent="0.25">
      <c r="A146" s="3" t="str">
        <f t="shared" si="26"/>
        <v>0x90</v>
      </c>
      <c r="B146">
        <v>144</v>
      </c>
      <c r="C146">
        <f t="shared" si="27"/>
        <v>148</v>
      </c>
      <c r="D146">
        <f t="shared" si="28"/>
        <v>13</v>
      </c>
      <c r="E146">
        <f t="shared" si="29"/>
        <v>-2</v>
      </c>
      <c r="F146" t="str">
        <f t="shared" si="37"/>
        <v>C1</v>
      </c>
      <c r="G146" t="str">
        <f t="shared" si="30"/>
        <v/>
      </c>
      <c r="H146" t="str">
        <f t="shared" si="38"/>
        <v/>
      </c>
      <c r="J146" s="2" t="str">
        <f t="shared" si="31"/>
        <v/>
      </c>
      <c r="K146" s="2" t="str">
        <f t="shared" si="32"/>
        <v/>
      </c>
      <c r="N146" t="str">
        <f t="shared" si="33"/>
        <v/>
      </c>
      <c r="O146" s="2">
        <f t="shared" si="34"/>
        <v>6046.530405405405</v>
      </c>
      <c r="P146" s="2">
        <f t="shared" si="35"/>
        <v>5991.375</v>
      </c>
      <c r="S146" t="str">
        <f t="shared" si="36"/>
        <v/>
      </c>
    </row>
    <row r="147" spans="1:19" x14ac:dyDescent="0.25">
      <c r="A147" s="3" t="str">
        <f t="shared" si="26"/>
        <v>0x91</v>
      </c>
      <c r="B147">
        <v>145</v>
      </c>
      <c r="C147">
        <f t="shared" si="27"/>
        <v>149</v>
      </c>
      <c r="D147">
        <f t="shared" si="28"/>
        <v>14</v>
      </c>
      <c r="E147">
        <f t="shared" si="29"/>
        <v>-1</v>
      </c>
      <c r="F147" t="str">
        <f t="shared" si="37"/>
        <v>C1</v>
      </c>
      <c r="G147" t="str">
        <f t="shared" si="30"/>
        <v/>
      </c>
      <c r="H147" t="str">
        <f t="shared" si="38"/>
        <v/>
      </c>
      <c r="J147" s="2" t="str">
        <f t="shared" si="31"/>
        <v/>
      </c>
      <c r="K147" s="2" t="str">
        <f t="shared" si="32"/>
        <v/>
      </c>
      <c r="N147" t="str">
        <f t="shared" si="33"/>
        <v/>
      </c>
      <c r="O147" s="2">
        <f t="shared" si="34"/>
        <v>6005.9496644295305</v>
      </c>
      <c r="P147" s="2">
        <f t="shared" si="35"/>
        <v>5951.1644295302012</v>
      </c>
      <c r="S147" t="str">
        <f t="shared" si="36"/>
        <v/>
      </c>
    </row>
    <row r="148" spans="1:19" x14ac:dyDescent="0.25">
      <c r="A148" s="3" t="str">
        <f t="shared" si="26"/>
        <v>0x92</v>
      </c>
      <c r="B148">
        <v>146</v>
      </c>
      <c r="C148">
        <f t="shared" si="27"/>
        <v>150</v>
      </c>
      <c r="D148">
        <f t="shared" si="28"/>
        <v>0</v>
      </c>
      <c r="E148">
        <f t="shared" si="29"/>
        <v>0</v>
      </c>
      <c r="F148" t="str">
        <f t="shared" si="37"/>
        <v>C4</v>
      </c>
      <c r="G148" t="str">
        <f t="shared" si="30"/>
        <v>M3</v>
      </c>
      <c r="H148" t="str">
        <f t="shared" si="38"/>
        <v>M5</v>
      </c>
      <c r="J148" s="2" t="str">
        <f t="shared" si="31"/>
        <v/>
      </c>
      <c r="K148" s="2" t="str">
        <f t="shared" si="32"/>
        <v/>
      </c>
      <c r="N148" t="str">
        <f t="shared" si="33"/>
        <v/>
      </c>
      <c r="O148" s="2">
        <f t="shared" si="34"/>
        <v>5965.91</v>
      </c>
      <c r="P148" s="2">
        <f t="shared" si="35"/>
        <v>5911.49</v>
      </c>
      <c r="R148" t="s">
        <v>141</v>
      </c>
      <c r="S148" t="str">
        <f t="shared" si="36"/>
        <v>0x92</v>
      </c>
    </row>
    <row r="149" spans="1:19" x14ac:dyDescent="0.25">
      <c r="A149" s="3" t="str">
        <f t="shared" si="26"/>
        <v>0x93</v>
      </c>
      <c r="B149">
        <v>147</v>
      </c>
      <c r="C149">
        <f t="shared" si="27"/>
        <v>151</v>
      </c>
      <c r="D149">
        <f t="shared" si="28"/>
        <v>1</v>
      </c>
      <c r="E149">
        <f t="shared" si="29"/>
        <v>1</v>
      </c>
      <c r="F149" t="str">
        <f t="shared" si="37"/>
        <v>C1</v>
      </c>
      <c r="G149" t="str">
        <f t="shared" si="30"/>
        <v/>
      </c>
      <c r="H149" t="str">
        <f t="shared" si="38"/>
        <v/>
      </c>
      <c r="J149" s="2" t="str">
        <f t="shared" si="31"/>
        <v/>
      </c>
      <c r="K149" s="2" t="str">
        <f t="shared" si="32"/>
        <v/>
      </c>
      <c r="N149" t="str">
        <f t="shared" si="33"/>
        <v/>
      </c>
      <c r="O149" s="2">
        <f t="shared" si="34"/>
        <v>5926.4006622516554</v>
      </c>
      <c r="P149" s="2">
        <f t="shared" si="35"/>
        <v>5872.3410596026488</v>
      </c>
      <c r="S149" t="str">
        <f t="shared" si="36"/>
        <v/>
      </c>
    </row>
    <row r="150" spans="1:19" x14ac:dyDescent="0.25">
      <c r="A150" s="3" t="str">
        <f t="shared" si="26"/>
        <v>0x94</v>
      </c>
      <c r="B150">
        <v>148</v>
      </c>
      <c r="C150">
        <f t="shared" si="27"/>
        <v>152</v>
      </c>
      <c r="D150">
        <f t="shared" si="28"/>
        <v>2</v>
      </c>
      <c r="E150">
        <f t="shared" si="29"/>
        <v>2</v>
      </c>
      <c r="F150" t="str">
        <f t="shared" si="37"/>
        <v>C1</v>
      </c>
      <c r="G150" t="str">
        <f t="shared" si="30"/>
        <v/>
      </c>
      <c r="H150" t="str">
        <f t="shared" si="38"/>
        <v/>
      </c>
      <c r="J150" s="2" t="str">
        <f t="shared" si="31"/>
        <v/>
      </c>
      <c r="K150" s="2" t="str">
        <f t="shared" si="32"/>
        <v/>
      </c>
      <c r="N150" t="str">
        <f t="shared" si="33"/>
        <v/>
      </c>
      <c r="O150" s="2">
        <f t="shared" si="34"/>
        <v>5887.4111842105267</v>
      </c>
      <c r="P150" s="2">
        <f t="shared" si="35"/>
        <v>5833.707236842105</v>
      </c>
      <c r="S150" t="str">
        <f t="shared" si="36"/>
        <v/>
      </c>
    </row>
    <row r="151" spans="1:19" x14ac:dyDescent="0.25">
      <c r="A151" s="3" t="str">
        <f t="shared" si="26"/>
        <v>0x95</v>
      </c>
      <c r="B151">
        <v>149</v>
      </c>
      <c r="C151">
        <f t="shared" si="27"/>
        <v>153</v>
      </c>
      <c r="D151">
        <f t="shared" si="28"/>
        <v>3</v>
      </c>
      <c r="E151">
        <f t="shared" si="29"/>
        <v>3</v>
      </c>
      <c r="F151" t="str">
        <f t="shared" si="37"/>
        <v>C2</v>
      </c>
      <c r="G151" t="str">
        <f t="shared" si="30"/>
        <v>M3</v>
      </c>
      <c r="H151" t="str">
        <f t="shared" si="38"/>
        <v/>
      </c>
      <c r="J151" s="2">
        <f t="shared" si="31"/>
        <v>2339.5725490196078</v>
      </c>
      <c r="K151" s="2">
        <f t="shared" si="32"/>
        <v>2318.2313725490199</v>
      </c>
      <c r="M151" t="s">
        <v>142</v>
      </c>
      <c r="N151" t="str">
        <f t="shared" si="33"/>
        <v>0x95</v>
      </c>
      <c r="O151" s="2">
        <f t="shared" si="34"/>
        <v>5848.9313725490192</v>
      </c>
      <c r="P151" s="2">
        <f t="shared" si="35"/>
        <v>5795.5784313725489</v>
      </c>
      <c r="S151" t="str">
        <f t="shared" si="36"/>
        <v/>
      </c>
    </row>
    <row r="152" spans="1:19" x14ac:dyDescent="0.25">
      <c r="A152" s="3" t="str">
        <f t="shared" si="26"/>
        <v>0x96</v>
      </c>
      <c r="B152">
        <v>150</v>
      </c>
      <c r="C152">
        <f t="shared" si="27"/>
        <v>154</v>
      </c>
      <c r="D152">
        <f t="shared" si="28"/>
        <v>4</v>
      </c>
      <c r="E152">
        <f t="shared" si="29"/>
        <v>4</v>
      </c>
      <c r="F152" t="str">
        <f t="shared" si="37"/>
        <v>C1</v>
      </c>
      <c r="G152" t="str">
        <f t="shared" si="30"/>
        <v/>
      </c>
      <c r="H152" t="str">
        <f t="shared" si="38"/>
        <v/>
      </c>
      <c r="J152" s="2" t="str">
        <f t="shared" si="31"/>
        <v/>
      </c>
      <c r="K152" s="2" t="str">
        <f t="shared" si="32"/>
        <v/>
      </c>
      <c r="N152" t="str">
        <f t="shared" si="33"/>
        <v/>
      </c>
      <c r="O152" s="2">
        <f t="shared" si="34"/>
        <v>5810.9512987012986</v>
      </c>
      <c r="P152" s="2">
        <f t="shared" si="35"/>
        <v>5757.9448051948048</v>
      </c>
      <c r="S152" t="str">
        <f t="shared" si="36"/>
        <v/>
      </c>
    </row>
    <row r="153" spans="1:19" x14ac:dyDescent="0.25">
      <c r="A153" s="3" t="str">
        <f t="shared" si="26"/>
        <v>0x97</v>
      </c>
      <c r="B153">
        <v>151</v>
      </c>
      <c r="C153">
        <f t="shared" si="27"/>
        <v>155</v>
      </c>
      <c r="D153">
        <f t="shared" si="28"/>
        <v>5</v>
      </c>
      <c r="E153">
        <f t="shared" si="29"/>
        <v>5</v>
      </c>
      <c r="F153" t="str">
        <f t="shared" si="37"/>
        <v>C3</v>
      </c>
      <c r="G153" t="str">
        <f t="shared" si="30"/>
        <v/>
      </c>
      <c r="H153" t="str">
        <f t="shared" si="38"/>
        <v>M5</v>
      </c>
      <c r="J153" s="2" t="str">
        <f t="shared" si="31"/>
        <v/>
      </c>
      <c r="K153" s="2" t="str">
        <f t="shared" si="32"/>
        <v/>
      </c>
      <c r="N153" t="str">
        <f t="shared" si="33"/>
        <v/>
      </c>
      <c r="O153" s="2">
        <f t="shared" si="34"/>
        <v>5773.4612903225807</v>
      </c>
      <c r="P153" s="2">
        <f t="shared" si="35"/>
        <v>5720.7967741935481</v>
      </c>
      <c r="S153" t="str">
        <f t="shared" si="36"/>
        <v/>
      </c>
    </row>
    <row r="154" spans="1:19" x14ac:dyDescent="0.25">
      <c r="A154" s="3" t="str">
        <f t="shared" si="26"/>
        <v>0x98</v>
      </c>
      <c r="B154">
        <v>152</v>
      </c>
      <c r="C154">
        <f t="shared" si="27"/>
        <v>156</v>
      </c>
      <c r="D154">
        <f t="shared" si="28"/>
        <v>6</v>
      </c>
      <c r="E154">
        <f t="shared" si="29"/>
        <v>6</v>
      </c>
      <c r="F154" t="str">
        <f t="shared" si="37"/>
        <v>C2</v>
      </c>
      <c r="G154" t="str">
        <f t="shared" si="30"/>
        <v>M3</v>
      </c>
      <c r="H154" t="str">
        <f t="shared" si="38"/>
        <v/>
      </c>
      <c r="J154" s="2">
        <f t="shared" si="31"/>
        <v>2294.580769230769</v>
      </c>
      <c r="K154" s="2">
        <f t="shared" si="32"/>
        <v>2273.65</v>
      </c>
      <c r="N154" t="str">
        <f t="shared" si="33"/>
        <v/>
      </c>
      <c r="O154" s="2">
        <f t="shared" si="34"/>
        <v>5736.4519230769229</v>
      </c>
      <c r="P154" s="2">
        <f t="shared" si="35"/>
        <v>5684.125</v>
      </c>
      <c r="S154" t="str">
        <f t="shared" si="36"/>
        <v/>
      </c>
    </row>
    <row r="155" spans="1:19" x14ac:dyDescent="0.25">
      <c r="A155" s="3" t="str">
        <f t="shared" si="26"/>
        <v>0x99</v>
      </c>
      <c r="B155">
        <v>153</v>
      </c>
      <c r="C155">
        <f t="shared" si="27"/>
        <v>157</v>
      </c>
      <c r="D155">
        <f t="shared" si="28"/>
        <v>7</v>
      </c>
      <c r="E155">
        <f t="shared" si="29"/>
        <v>7</v>
      </c>
      <c r="F155" t="str">
        <f t="shared" si="37"/>
        <v>C1</v>
      </c>
      <c r="G155" t="str">
        <f t="shared" si="30"/>
        <v/>
      </c>
      <c r="H155" t="str">
        <f t="shared" si="38"/>
        <v/>
      </c>
      <c r="J155" s="2" t="str">
        <f t="shared" si="31"/>
        <v/>
      </c>
      <c r="K155" s="2" t="str">
        <f t="shared" si="32"/>
        <v/>
      </c>
      <c r="N155" t="str">
        <f t="shared" si="33"/>
        <v/>
      </c>
      <c r="O155" s="2">
        <f t="shared" si="34"/>
        <v>5699.9140127388537</v>
      </c>
      <c r="P155" s="2">
        <f t="shared" si="35"/>
        <v>5647.9203821656047</v>
      </c>
      <c r="S155" t="str">
        <f t="shared" si="36"/>
        <v/>
      </c>
    </row>
    <row r="156" spans="1:19" x14ac:dyDescent="0.25">
      <c r="A156" s="3" t="str">
        <f t="shared" si="26"/>
        <v>0x9A</v>
      </c>
      <c r="B156">
        <v>154</v>
      </c>
      <c r="C156">
        <f t="shared" si="27"/>
        <v>158</v>
      </c>
      <c r="D156">
        <f t="shared" si="28"/>
        <v>8</v>
      </c>
      <c r="E156">
        <f t="shared" si="29"/>
        <v>-7</v>
      </c>
      <c r="F156" t="str">
        <f t="shared" si="37"/>
        <v>C1</v>
      </c>
      <c r="G156" t="str">
        <f t="shared" si="30"/>
        <v/>
      </c>
      <c r="H156" t="str">
        <f t="shared" si="38"/>
        <v/>
      </c>
      <c r="J156" s="2" t="str">
        <f t="shared" si="31"/>
        <v/>
      </c>
      <c r="K156" s="2" t="str">
        <f t="shared" si="32"/>
        <v/>
      </c>
      <c r="N156" t="str">
        <f t="shared" si="33"/>
        <v/>
      </c>
      <c r="O156" s="2">
        <f t="shared" si="34"/>
        <v>5663.8386075949365</v>
      </c>
      <c r="P156" s="2">
        <f t="shared" si="35"/>
        <v>5612.1740506329115</v>
      </c>
      <c r="S156" t="str">
        <f t="shared" si="36"/>
        <v/>
      </c>
    </row>
    <row r="157" spans="1:19" x14ac:dyDescent="0.25">
      <c r="A157" s="3" t="str">
        <f t="shared" si="26"/>
        <v>0x9B</v>
      </c>
      <c r="B157">
        <v>155</v>
      </c>
      <c r="C157">
        <f t="shared" si="27"/>
        <v>159</v>
      </c>
      <c r="D157">
        <f t="shared" si="28"/>
        <v>9</v>
      </c>
      <c r="E157">
        <f t="shared" si="29"/>
        <v>-6</v>
      </c>
      <c r="F157" t="str">
        <f t="shared" si="37"/>
        <v>C2</v>
      </c>
      <c r="G157" t="str">
        <f t="shared" si="30"/>
        <v>M3</v>
      </c>
      <c r="H157" t="str">
        <f t="shared" si="38"/>
        <v/>
      </c>
      <c r="J157" s="2">
        <f t="shared" si="31"/>
        <v>2251.28679245283</v>
      </c>
      <c r="K157" s="2">
        <f t="shared" si="32"/>
        <v>2230.7509433962264</v>
      </c>
      <c r="M157" t="s">
        <v>143</v>
      </c>
      <c r="N157" t="str">
        <f t="shared" si="33"/>
        <v>0x9B</v>
      </c>
      <c r="O157" s="2">
        <f t="shared" si="34"/>
        <v>5628.2169811320755</v>
      </c>
      <c r="P157" s="2">
        <f t="shared" si="35"/>
        <v>5576.8773584905657</v>
      </c>
      <c r="R157" t="s">
        <v>144</v>
      </c>
      <c r="S157" t="str">
        <f t="shared" si="36"/>
        <v>0x9B</v>
      </c>
    </row>
    <row r="158" spans="1:19" x14ac:dyDescent="0.25">
      <c r="A158" s="3" t="str">
        <f t="shared" si="26"/>
        <v>0x9C</v>
      </c>
      <c r="B158">
        <v>156</v>
      </c>
      <c r="C158">
        <f t="shared" si="27"/>
        <v>160</v>
      </c>
      <c r="D158">
        <f t="shared" si="28"/>
        <v>10</v>
      </c>
      <c r="E158">
        <f t="shared" si="29"/>
        <v>-5</v>
      </c>
      <c r="F158" t="str">
        <f t="shared" si="37"/>
        <v>C3</v>
      </c>
      <c r="G158" t="str">
        <f t="shared" si="30"/>
        <v/>
      </c>
      <c r="H158" t="str">
        <f t="shared" si="38"/>
        <v>M5</v>
      </c>
      <c r="J158" s="2" t="str">
        <f t="shared" si="31"/>
        <v/>
      </c>
      <c r="K158" s="2" t="str">
        <f t="shared" si="32"/>
        <v/>
      </c>
      <c r="N158" t="str">
        <f t="shared" si="33"/>
        <v/>
      </c>
      <c r="O158" s="2">
        <f t="shared" si="34"/>
        <v>5593.0406249999996</v>
      </c>
      <c r="P158" s="2">
        <f t="shared" si="35"/>
        <v>5542.0218750000004</v>
      </c>
      <c r="S158" t="str">
        <f t="shared" si="36"/>
        <v/>
      </c>
    </row>
    <row r="159" spans="1:19" x14ac:dyDescent="0.25">
      <c r="A159" s="3" t="str">
        <f t="shared" si="26"/>
        <v>0x9D</v>
      </c>
      <c r="B159">
        <v>157</v>
      </c>
      <c r="C159">
        <f t="shared" si="27"/>
        <v>161</v>
      </c>
      <c r="D159">
        <f t="shared" si="28"/>
        <v>11</v>
      </c>
      <c r="E159">
        <f t="shared" si="29"/>
        <v>-4</v>
      </c>
      <c r="F159" t="str">
        <f t="shared" si="37"/>
        <v>C1</v>
      </c>
      <c r="G159" t="str">
        <f t="shared" si="30"/>
        <v/>
      </c>
      <c r="H159" t="str">
        <f t="shared" si="38"/>
        <v/>
      </c>
      <c r="J159" s="2" t="str">
        <f t="shared" si="31"/>
        <v/>
      </c>
      <c r="K159" s="2" t="str">
        <f t="shared" si="32"/>
        <v/>
      </c>
      <c r="N159" t="str">
        <f t="shared" si="33"/>
        <v/>
      </c>
      <c r="O159" s="2">
        <f t="shared" si="34"/>
        <v>5558.3012422360252</v>
      </c>
      <c r="P159" s="2">
        <f t="shared" si="35"/>
        <v>5507.5993788819878</v>
      </c>
      <c r="S159" t="str">
        <f t="shared" si="36"/>
        <v/>
      </c>
    </row>
    <row r="160" spans="1:19" x14ac:dyDescent="0.25">
      <c r="A160" s="3" t="str">
        <f t="shared" si="26"/>
        <v>0x9E</v>
      </c>
      <c r="B160">
        <v>158</v>
      </c>
      <c r="C160">
        <f t="shared" si="27"/>
        <v>162</v>
      </c>
      <c r="D160">
        <f t="shared" si="28"/>
        <v>12</v>
      </c>
      <c r="E160">
        <f t="shared" si="29"/>
        <v>-3</v>
      </c>
      <c r="F160" t="str">
        <f t="shared" si="37"/>
        <v>C2</v>
      </c>
      <c r="G160" t="str">
        <f t="shared" si="30"/>
        <v>M3</v>
      </c>
      <c r="H160" t="str">
        <f t="shared" si="38"/>
        <v/>
      </c>
      <c r="J160" s="2">
        <f t="shared" si="31"/>
        <v>2209.5962962962963</v>
      </c>
      <c r="K160" s="2">
        <f t="shared" si="32"/>
        <v>2189.4407407407407</v>
      </c>
      <c r="N160" t="str">
        <f t="shared" si="33"/>
        <v/>
      </c>
      <c r="O160" s="2">
        <f t="shared" si="34"/>
        <v>5523.9907407407409</v>
      </c>
      <c r="P160" s="2">
        <f t="shared" si="35"/>
        <v>5473.6018518518522</v>
      </c>
      <c r="S160" t="str">
        <f t="shared" si="36"/>
        <v/>
      </c>
    </row>
    <row r="161" spans="1:19" x14ac:dyDescent="0.25">
      <c r="A161" s="3" t="str">
        <f t="shared" si="26"/>
        <v>0x9F</v>
      </c>
      <c r="B161">
        <v>159</v>
      </c>
      <c r="C161">
        <f t="shared" si="27"/>
        <v>163</v>
      </c>
      <c r="D161">
        <f t="shared" si="28"/>
        <v>13</v>
      </c>
      <c r="E161">
        <f t="shared" si="29"/>
        <v>-2</v>
      </c>
      <c r="F161" t="str">
        <f t="shared" si="37"/>
        <v>C1</v>
      </c>
      <c r="G161" t="str">
        <f t="shared" si="30"/>
        <v/>
      </c>
      <c r="H161" t="str">
        <f t="shared" si="38"/>
        <v/>
      </c>
      <c r="J161" s="2" t="str">
        <f t="shared" si="31"/>
        <v/>
      </c>
      <c r="K161" s="2" t="str">
        <f t="shared" si="32"/>
        <v/>
      </c>
      <c r="N161" t="str">
        <f t="shared" si="33"/>
        <v/>
      </c>
      <c r="O161" s="2">
        <f t="shared" si="34"/>
        <v>5490.1012269938647</v>
      </c>
      <c r="P161" s="2">
        <f t="shared" si="35"/>
        <v>5440.0214723926383</v>
      </c>
      <c r="S161" t="str">
        <f t="shared" si="36"/>
        <v/>
      </c>
    </row>
    <row r="162" spans="1:19" x14ac:dyDescent="0.25">
      <c r="A162" s="3" t="str">
        <f t="shared" si="26"/>
        <v>0xA0</v>
      </c>
      <c r="B162">
        <v>160</v>
      </c>
      <c r="C162">
        <f t="shared" si="27"/>
        <v>164</v>
      </c>
      <c r="D162">
        <f t="shared" si="28"/>
        <v>14</v>
      </c>
      <c r="E162">
        <f t="shared" si="29"/>
        <v>-1</v>
      </c>
      <c r="F162" t="str">
        <f t="shared" si="37"/>
        <v>C1</v>
      </c>
      <c r="G162" t="str">
        <f t="shared" si="30"/>
        <v/>
      </c>
      <c r="H162" t="str">
        <f t="shared" si="38"/>
        <v/>
      </c>
      <c r="J162" s="2" t="str">
        <f t="shared" si="31"/>
        <v/>
      </c>
      <c r="K162" s="2" t="str">
        <f t="shared" si="32"/>
        <v/>
      </c>
      <c r="N162" t="str">
        <f t="shared" si="33"/>
        <v/>
      </c>
      <c r="O162" s="2">
        <f t="shared" si="34"/>
        <v>5456.625</v>
      </c>
      <c r="P162" s="2">
        <f t="shared" si="35"/>
        <v>5406.8506097560976</v>
      </c>
      <c r="S162" t="str">
        <f t="shared" si="36"/>
        <v/>
      </c>
    </row>
    <row r="163" spans="1:19" x14ac:dyDescent="0.25">
      <c r="A163" s="3" t="str">
        <f t="shared" si="26"/>
        <v>0xA1</v>
      </c>
      <c r="B163">
        <v>161</v>
      </c>
      <c r="C163">
        <f t="shared" si="27"/>
        <v>165</v>
      </c>
      <c r="D163">
        <f t="shared" si="28"/>
        <v>0</v>
      </c>
      <c r="E163">
        <f t="shared" si="29"/>
        <v>0</v>
      </c>
      <c r="F163" t="str">
        <f t="shared" si="37"/>
        <v>C4</v>
      </c>
      <c r="G163" t="str">
        <f t="shared" si="30"/>
        <v>M3</v>
      </c>
      <c r="H163" t="str">
        <f t="shared" si="38"/>
        <v>M5</v>
      </c>
      <c r="J163" s="2" t="str">
        <f t="shared" si="31"/>
        <v/>
      </c>
      <c r="K163" s="2" t="str">
        <f t="shared" si="32"/>
        <v/>
      </c>
      <c r="N163" t="str">
        <f t="shared" si="33"/>
        <v/>
      </c>
      <c r="O163" s="2">
        <f t="shared" si="34"/>
        <v>5423.5545454545454</v>
      </c>
      <c r="P163" s="2">
        <f t="shared" si="35"/>
        <v>5374.0818181818186</v>
      </c>
      <c r="S163" t="str">
        <f t="shared" si="36"/>
        <v/>
      </c>
    </row>
    <row r="164" spans="1:19" x14ac:dyDescent="0.25">
      <c r="A164" s="3" t="str">
        <f t="shared" si="26"/>
        <v>0xA2</v>
      </c>
      <c r="B164">
        <v>162</v>
      </c>
      <c r="C164">
        <f t="shared" si="27"/>
        <v>166</v>
      </c>
      <c r="D164">
        <f t="shared" si="28"/>
        <v>1</v>
      </c>
      <c r="E164">
        <f t="shared" si="29"/>
        <v>1</v>
      </c>
      <c r="F164" t="str">
        <f t="shared" si="37"/>
        <v>C1</v>
      </c>
      <c r="G164" t="str">
        <f t="shared" si="30"/>
        <v/>
      </c>
      <c r="H164" t="str">
        <f t="shared" si="38"/>
        <v/>
      </c>
      <c r="J164" s="2" t="str">
        <f t="shared" si="31"/>
        <v/>
      </c>
      <c r="K164" s="2" t="str">
        <f t="shared" si="32"/>
        <v/>
      </c>
      <c r="N164" t="str">
        <f t="shared" si="33"/>
        <v/>
      </c>
      <c r="O164" s="2">
        <f t="shared" si="34"/>
        <v>5390.8825301204815</v>
      </c>
      <c r="P164" s="2">
        <f t="shared" si="35"/>
        <v>5341.7078313253014</v>
      </c>
      <c r="S164" t="str">
        <f t="shared" si="36"/>
        <v/>
      </c>
    </row>
    <row r="165" spans="1:19" x14ac:dyDescent="0.25">
      <c r="A165" s="3" t="str">
        <f t="shared" si="26"/>
        <v>0xA3</v>
      </c>
      <c r="B165">
        <v>163</v>
      </c>
      <c r="C165">
        <f t="shared" si="27"/>
        <v>167</v>
      </c>
      <c r="D165">
        <f t="shared" si="28"/>
        <v>2</v>
      </c>
      <c r="E165">
        <f t="shared" si="29"/>
        <v>2</v>
      </c>
      <c r="F165" t="str">
        <f t="shared" si="37"/>
        <v>C1</v>
      </c>
      <c r="G165" t="str">
        <f t="shared" si="30"/>
        <v/>
      </c>
      <c r="H165" t="str">
        <f t="shared" si="38"/>
        <v/>
      </c>
      <c r="J165" s="2" t="str">
        <f t="shared" si="31"/>
        <v/>
      </c>
      <c r="K165" s="2" t="str">
        <f t="shared" si="32"/>
        <v/>
      </c>
      <c r="N165" t="str">
        <f t="shared" si="33"/>
        <v/>
      </c>
      <c r="O165" s="2">
        <f t="shared" si="34"/>
        <v>5358.6017964071852</v>
      </c>
      <c r="P165" s="2">
        <f t="shared" si="35"/>
        <v>5309.7215568862275</v>
      </c>
      <c r="S165" t="str">
        <f t="shared" si="36"/>
        <v/>
      </c>
    </row>
    <row r="166" spans="1:19" x14ac:dyDescent="0.25">
      <c r="A166" s="3" t="str">
        <f t="shared" si="26"/>
        <v>0xA4</v>
      </c>
      <c r="B166">
        <v>164</v>
      </c>
      <c r="C166">
        <f t="shared" si="27"/>
        <v>168</v>
      </c>
      <c r="D166">
        <f t="shared" si="28"/>
        <v>3</v>
      </c>
      <c r="E166">
        <f t="shared" si="29"/>
        <v>3</v>
      </c>
      <c r="F166" t="str">
        <f t="shared" si="37"/>
        <v>C2</v>
      </c>
      <c r="G166" t="str">
        <f t="shared" si="30"/>
        <v>M3</v>
      </c>
      <c r="H166" t="str">
        <f t="shared" si="38"/>
        <v/>
      </c>
      <c r="J166" s="2">
        <f t="shared" si="31"/>
        <v>2130.6821428571429</v>
      </c>
      <c r="K166" s="2">
        <f t="shared" si="32"/>
        <v>2111.2464285714286</v>
      </c>
      <c r="N166" t="str">
        <f t="shared" si="33"/>
        <v/>
      </c>
      <c r="O166" s="2">
        <f t="shared" si="34"/>
        <v>5326.7053571428569</v>
      </c>
      <c r="P166" s="2">
        <f t="shared" si="35"/>
        <v>5278.1160714285716</v>
      </c>
      <c r="R166" t="s">
        <v>111</v>
      </c>
      <c r="S166" t="str">
        <f t="shared" si="36"/>
        <v>0xA4</v>
      </c>
    </row>
    <row r="167" spans="1:19" x14ac:dyDescent="0.25">
      <c r="A167" s="3" t="str">
        <f t="shared" si="26"/>
        <v>0xA5</v>
      </c>
      <c r="B167">
        <v>165</v>
      </c>
      <c r="C167">
        <f t="shared" si="27"/>
        <v>169</v>
      </c>
      <c r="D167">
        <f t="shared" si="28"/>
        <v>4</v>
      </c>
      <c r="E167">
        <f t="shared" si="29"/>
        <v>4</v>
      </c>
      <c r="F167" t="str">
        <f t="shared" si="37"/>
        <v>C1</v>
      </c>
      <c r="G167" t="str">
        <f t="shared" si="30"/>
        <v/>
      </c>
      <c r="H167" t="str">
        <f t="shared" si="38"/>
        <v/>
      </c>
      <c r="J167" s="2" t="str">
        <f t="shared" si="31"/>
        <v/>
      </c>
      <c r="K167" s="2" t="str">
        <f t="shared" si="32"/>
        <v/>
      </c>
      <c r="N167" t="str">
        <f t="shared" si="33"/>
        <v/>
      </c>
      <c r="O167" s="2">
        <f t="shared" si="34"/>
        <v>5295.1863905325445</v>
      </c>
      <c r="P167" s="2">
        <f t="shared" si="35"/>
        <v>5246.8846153846152</v>
      </c>
      <c r="S167" t="str">
        <f t="shared" si="36"/>
        <v/>
      </c>
    </row>
    <row r="168" spans="1:19" x14ac:dyDescent="0.25">
      <c r="A168" s="3" t="str">
        <f t="shared" si="26"/>
        <v>0xA6</v>
      </c>
      <c r="B168">
        <v>166</v>
      </c>
      <c r="C168">
        <f t="shared" si="27"/>
        <v>170</v>
      </c>
      <c r="D168">
        <f t="shared" si="28"/>
        <v>5</v>
      </c>
      <c r="E168">
        <f t="shared" si="29"/>
        <v>5</v>
      </c>
      <c r="F168" t="str">
        <f t="shared" si="37"/>
        <v>C3</v>
      </c>
      <c r="G168" t="str">
        <f t="shared" si="30"/>
        <v/>
      </c>
      <c r="H168" t="str">
        <f t="shared" si="38"/>
        <v>M5</v>
      </c>
      <c r="J168" s="2" t="str">
        <f t="shared" si="31"/>
        <v/>
      </c>
      <c r="K168" s="2" t="str">
        <f t="shared" si="32"/>
        <v/>
      </c>
      <c r="N168" t="str">
        <f t="shared" si="33"/>
        <v/>
      </c>
      <c r="O168" s="2">
        <f t="shared" si="34"/>
        <v>5264.0382352941178</v>
      </c>
      <c r="P168" s="2">
        <f t="shared" si="35"/>
        <v>5216.0205882352939</v>
      </c>
      <c r="S168" t="str">
        <f t="shared" si="36"/>
        <v/>
      </c>
    </row>
    <row r="169" spans="1:19" x14ac:dyDescent="0.25">
      <c r="A169" s="3" t="str">
        <f t="shared" si="26"/>
        <v>0xA7</v>
      </c>
      <c r="B169">
        <v>167</v>
      </c>
      <c r="C169">
        <f t="shared" si="27"/>
        <v>171</v>
      </c>
      <c r="D169">
        <f t="shared" si="28"/>
        <v>6</v>
      </c>
      <c r="E169">
        <f t="shared" si="29"/>
        <v>6</v>
      </c>
      <c r="F169" t="str">
        <f t="shared" si="37"/>
        <v>C2</v>
      </c>
      <c r="G169" t="str">
        <f t="shared" si="30"/>
        <v>M3</v>
      </c>
      <c r="H169" t="str">
        <f t="shared" si="38"/>
        <v/>
      </c>
      <c r="J169" s="2">
        <f t="shared" si="31"/>
        <v>2093.3017543859646</v>
      </c>
      <c r="K169" s="2">
        <f t="shared" si="32"/>
        <v>2074.2070175438598</v>
      </c>
      <c r="M169" t="s">
        <v>145</v>
      </c>
      <c r="N169" t="str">
        <f t="shared" si="33"/>
        <v>0xA7</v>
      </c>
      <c r="O169" s="2">
        <f t="shared" si="34"/>
        <v>5233.2543859649122</v>
      </c>
      <c r="P169" s="2">
        <f t="shared" si="35"/>
        <v>5185.5175438596489</v>
      </c>
      <c r="S169" t="str">
        <f t="shared" si="36"/>
        <v/>
      </c>
    </row>
    <row r="170" spans="1:19" x14ac:dyDescent="0.25">
      <c r="A170" s="3" t="str">
        <f t="shared" si="26"/>
        <v>0xA8</v>
      </c>
      <c r="B170">
        <v>168</v>
      </c>
      <c r="C170">
        <f t="shared" si="27"/>
        <v>172</v>
      </c>
      <c r="D170">
        <f t="shared" si="28"/>
        <v>7</v>
      </c>
      <c r="E170">
        <f t="shared" si="29"/>
        <v>7</v>
      </c>
      <c r="F170" t="str">
        <f t="shared" si="37"/>
        <v>C1</v>
      </c>
      <c r="G170" t="str">
        <f t="shared" si="30"/>
        <v/>
      </c>
      <c r="H170" t="str">
        <f t="shared" si="38"/>
        <v/>
      </c>
      <c r="J170" s="2" t="str">
        <f t="shared" si="31"/>
        <v/>
      </c>
      <c r="K170" s="2" t="str">
        <f t="shared" si="32"/>
        <v/>
      </c>
      <c r="N170" t="str">
        <f t="shared" si="33"/>
        <v/>
      </c>
      <c r="O170" s="2">
        <f t="shared" si="34"/>
        <v>5202.8284883720926</v>
      </c>
      <c r="P170" s="2">
        <f t="shared" si="35"/>
        <v>5155.3691860465115</v>
      </c>
      <c r="S170" t="str">
        <f t="shared" si="36"/>
        <v/>
      </c>
    </row>
    <row r="171" spans="1:19" x14ac:dyDescent="0.25">
      <c r="A171" s="3" t="str">
        <f t="shared" si="26"/>
        <v>0xA9</v>
      </c>
      <c r="B171">
        <v>169</v>
      </c>
      <c r="C171">
        <f t="shared" si="27"/>
        <v>173</v>
      </c>
      <c r="D171">
        <f t="shared" si="28"/>
        <v>8</v>
      </c>
      <c r="E171">
        <f t="shared" si="29"/>
        <v>-7</v>
      </c>
      <c r="F171" t="str">
        <f t="shared" si="37"/>
        <v>C1</v>
      </c>
      <c r="G171" t="str">
        <f t="shared" si="30"/>
        <v/>
      </c>
      <c r="H171" t="str">
        <f t="shared" si="38"/>
        <v/>
      </c>
      <c r="J171" s="2" t="str">
        <f t="shared" si="31"/>
        <v/>
      </c>
      <c r="K171" s="2" t="str">
        <f t="shared" si="32"/>
        <v/>
      </c>
      <c r="N171" t="str">
        <f t="shared" si="33"/>
        <v/>
      </c>
      <c r="O171" s="2">
        <f t="shared" si="34"/>
        <v>5172.754335260116</v>
      </c>
      <c r="P171" s="2">
        <f t="shared" si="35"/>
        <v>5125.56936416185</v>
      </c>
      <c r="S171" t="str">
        <f t="shared" si="36"/>
        <v/>
      </c>
    </row>
    <row r="172" spans="1:19" x14ac:dyDescent="0.25">
      <c r="A172" s="3" t="str">
        <f t="shared" si="26"/>
        <v>0xAA</v>
      </c>
      <c r="B172">
        <v>170</v>
      </c>
      <c r="C172">
        <f t="shared" si="27"/>
        <v>174</v>
      </c>
      <c r="D172">
        <f t="shared" si="28"/>
        <v>9</v>
      </c>
      <c r="E172">
        <f t="shared" si="29"/>
        <v>-6</v>
      </c>
      <c r="F172" t="str">
        <f t="shared" si="37"/>
        <v>C2</v>
      </c>
      <c r="G172" t="str">
        <f t="shared" si="30"/>
        <v>M3</v>
      </c>
      <c r="H172" t="str">
        <f t="shared" si="38"/>
        <v/>
      </c>
      <c r="J172" s="2">
        <f t="shared" si="31"/>
        <v>2057.2103448275861</v>
      </c>
      <c r="K172" s="2">
        <f t="shared" si="32"/>
        <v>2038.4448275862071</v>
      </c>
      <c r="N172" t="str">
        <f t="shared" si="33"/>
        <v/>
      </c>
      <c r="O172" s="2">
        <f t="shared" si="34"/>
        <v>5143.0258620689656</v>
      </c>
      <c r="P172" s="2">
        <f t="shared" si="35"/>
        <v>5096.1120689655172</v>
      </c>
      <c r="S172" t="str">
        <f t="shared" si="36"/>
        <v/>
      </c>
    </row>
    <row r="173" spans="1:19" x14ac:dyDescent="0.25">
      <c r="A173" s="3" t="str">
        <f t="shared" si="26"/>
        <v>0xAB</v>
      </c>
      <c r="B173">
        <v>171</v>
      </c>
      <c r="C173">
        <f t="shared" si="27"/>
        <v>175</v>
      </c>
      <c r="D173">
        <f t="shared" si="28"/>
        <v>10</v>
      </c>
      <c r="E173">
        <f t="shared" si="29"/>
        <v>-5</v>
      </c>
      <c r="F173" t="str">
        <f t="shared" si="37"/>
        <v>C3</v>
      </c>
      <c r="G173" t="str">
        <f t="shared" si="30"/>
        <v/>
      </c>
      <c r="H173" t="str">
        <f t="shared" si="38"/>
        <v>M5</v>
      </c>
      <c r="J173" s="2" t="str">
        <f t="shared" si="31"/>
        <v/>
      </c>
      <c r="K173" s="2" t="str">
        <f t="shared" si="32"/>
        <v/>
      </c>
      <c r="N173" t="str">
        <f t="shared" si="33"/>
        <v/>
      </c>
      <c r="O173" s="2">
        <f t="shared" si="34"/>
        <v>5113.6371428571429</v>
      </c>
      <c r="P173" s="2">
        <f t="shared" si="35"/>
        <v>5066.9914285714285</v>
      </c>
      <c r="S173" t="str">
        <f t="shared" si="36"/>
        <v/>
      </c>
    </row>
    <row r="174" spans="1:19" x14ac:dyDescent="0.25">
      <c r="A174" s="3" t="str">
        <f t="shared" si="26"/>
        <v>0xAC</v>
      </c>
      <c r="B174">
        <v>172</v>
      </c>
      <c r="C174">
        <f t="shared" si="27"/>
        <v>176</v>
      </c>
      <c r="D174">
        <f t="shared" si="28"/>
        <v>11</v>
      </c>
      <c r="E174">
        <f t="shared" si="29"/>
        <v>-4</v>
      </c>
      <c r="F174" t="str">
        <f t="shared" si="37"/>
        <v>C1</v>
      </c>
      <c r="G174" t="str">
        <f t="shared" si="30"/>
        <v/>
      </c>
      <c r="H174" t="str">
        <f t="shared" si="38"/>
        <v/>
      </c>
      <c r="J174" s="2" t="str">
        <f t="shared" si="31"/>
        <v/>
      </c>
      <c r="K174" s="2" t="str">
        <f t="shared" si="32"/>
        <v/>
      </c>
      <c r="N174" t="str">
        <f t="shared" si="33"/>
        <v/>
      </c>
      <c r="O174" s="2">
        <f t="shared" si="34"/>
        <v>5084.582386363636</v>
      </c>
      <c r="P174" s="2">
        <f t="shared" si="35"/>
        <v>5038.201704545455</v>
      </c>
      <c r="S174" t="str">
        <f t="shared" si="36"/>
        <v/>
      </c>
    </row>
    <row r="175" spans="1:19" x14ac:dyDescent="0.25">
      <c r="A175" s="3" t="str">
        <f t="shared" si="26"/>
        <v>0xAD</v>
      </c>
      <c r="B175">
        <v>173</v>
      </c>
      <c r="C175">
        <f t="shared" si="27"/>
        <v>177</v>
      </c>
      <c r="D175">
        <f t="shared" si="28"/>
        <v>12</v>
      </c>
      <c r="E175">
        <f t="shared" si="29"/>
        <v>-3</v>
      </c>
      <c r="F175" t="str">
        <f t="shared" si="37"/>
        <v>C2</v>
      </c>
      <c r="G175" t="str">
        <f t="shared" si="30"/>
        <v>M3</v>
      </c>
      <c r="H175" t="str">
        <f t="shared" si="38"/>
        <v/>
      </c>
      <c r="J175" s="2">
        <f t="shared" si="31"/>
        <v>2022.3423728813559</v>
      </c>
      <c r="K175" s="2">
        <f t="shared" si="32"/>
        <v>2003.8949152542375</v>
      </c>
      <c r="N175" t="str">
        <f t="shared" si="33"/>
        <v/>
      </c>
      <c r="O175" s="2">
        <f t="shared" si="34"/>
        <v>5055.8559322033898</v>
      </c>
      <c r="P175" s="2">
        <f t="shared" si="35"/>
        <v>5009.7372881355932</v>
      </c>
      <c r="R175" t="s">
        <v>113</v>
      </c>
      <c r="S175" t="str">
        <f t="shared" si="36"/>
        <v>0xAD</v>
      </c>
    </row>
    <row r="176" spans="1:19" x14ac:dyDescent="0.25">
      <c r="A176" s="3" t="str">
        <f t="shared" si="26"/>
        <v>0xAE</v>
      </c>
      <c r="B176">
        <v>174</v>
      </c>
      <c r="C176">
        <f t="shared" si="27"/>
        <v>178</v>
      </c>
      <c r="D176">
        <f t="shared" si="28"/>
        <v>13</v>
      </c>
      <c r="E176">
        <f t="shared" si="29"/>
        <v>-2</v>
      </c>
      <c r="F176" t="str">
        <f t="shared" si="37"/>
        <v>C1</v>
      </c>
      <c r="G176" t="str">
        <f t="shared" si="30"/>
        <v/>
      </c>
      <c r="H176" t="str">
        <f t="shared" si="38"/>
        <v/>
      </c>
      <c r="J176" s="2" t="str">
        <f t="shared" si="31"/>
        <v/>
      </c>
      <c r="K176" s="2" t="str">
        <f t="shared" si="32"/>
        <v/>
      </c>
      <c r="N176" t="str">
        <f t="shared" si="33"/>
        <v/>
      </c>
      <c r="O176" s="2">
        <f t="shared" si="34"/>
        <v>5027.4522471910113</v>
      </c>
      <c r="P176" s="2">
        <f t="shared" si="35"/>
        <v>4981.5926966292136</v>
      </c>
      <c r="S176" t="str">
        <f t="shared" si="36"/>
        <v/>
      </c>
    </row>
    <row r="177" spans="1:19" x14ac:dyDescent="0.25">
      <c r="A177" s="3" t="str">
        <f t="shared" si="26"/>
        <v>0xAF</v>
      </c>
      <c r="B177">
        <v>175</v>
      </c>
      <c r="C177">
        <f t="shared" si="27"/>
        <v>179</v>
      </c>
      <c r="D177">
        <f t="shared" si="28"/>
        <v>14</v>
      </c>
      <c r="E177">
        <f t="shared" si="29"/>
        <v>-1</v>
      </c>
      <c r="F177" t="str">
        <f t="shared" si="37"/>
        <v>C1</v>
      </c>
      <c r="G177" t="str">
        <f t="shared" si="30"/>
        <v/>
      </c>
      <c r="H177" t="str">
        <f t="shared" si="38"/>
        <v/>
      </c>
      <c r="J177" s="2" t="str">
        <f t="shared" si="31"/>
        <v/>
      </c>
      <c r="K177" s="2" t="str">
        <f t="shared" si="32"/>
        <v/>
      </c>
      <c r="N177" t="str">
        <f t="shared" si="33"/>
        <v/>
      </c>
      <c r="O177" s="2">
        <f t="shared" si="34"/>
        <v>4999.3659217877093</v>
      </c>
      <c r="P177" s="2">
        <f t="shared" si="35"/>
        <v>4953.7625698324018</v>
      </c>
      <c r="S177" t="str">
        <f t="shared" si="36"/>
        <v/>
      </c>
    </row>
    <row r="178" spans="1:19" x14ac:dyDescent="0.25">
      <c r="A178" s="3" t="str">
        <f t="shared" si="26"/>
        <v>0xB0</v>
      </c>
      <c r="B178">
        <v>176</v>
      </c>
      <c r="C178">
        <f t="shared" si="27"/>
        <v>180</v>
      </c>
      <c r="D178">
        <f t="shared" si="28"/>
        <v>0</v>
      </c>
      <c r="E178">
        <f t="shared" si="29"/>
        <v>0</v>
      </c>
      <c r="F178" t="str">
        <f t="shared" si="37"/>
        <v>C4</v>
      </c>
      <c r="G178" t="str">
        <f t="shared" si="30"/>
        <v>M3</v>
      </c>
      <c r="H178" t="str">
        <f t="shared" si="38"/>
        <v>M5</v>
      </c>
      <c r="J178" s="2" t="str">
        <f t="shared" si="31"/>
        <v/>
      </c>
      <c r="K178" s="2" t="str">
        <f t="shared" si="32"/>
        <v/>
      </c>
      <c r="N178" t="str">
        <f t="shared" si="33"/>
        <v/>
      </c>
      <c r="O178" s="2">
        <f t="shared" si="34"/>
        <v>4971.5916666666662</v>
      </c>
      <c r="P178" s="2">
        <f t="shared" si="35"/>
        <v>4926.2416666666668</v>
      </c>
      <c r="S178" t="str">
        <f t="shared" si="36"/>
        <v/>
      </c>
    </row>
    <row r="179" spans="1:19" x14ac:dyDescent="0.25">
      <c r="A179" s="3" t="str">
        <f t="shared" si="26"/>
        <v>0xB1</v>
      </c>
      <c r="B179">
        <v>177</v>
      </c>
      <c r="C179">
        <f t="shared" si="27"/>
        <v>181</v>
      </c>
      <c r="D179">
        <f t="shared" si="28"/>
        <v>1</v>
      </c>
      <c r="E179">
        <f t="shared" si="29"/>
        <v>1</v>
      </c>
      <c r="F179" t="str">
        <f t="shared" si="37"/>
        <v>C1</v>
      </c>
      <c r="G179" t="str">
        <f t="shared" si="30"/>
        <v/>
      </c>
      <c r="H179" t="str">
        <f t="shared" si="38"/>
        <v/>
      </c>
      <c r="J179" s="2" t="str">
        <f t="shared" si="31"/>
        <v/>
      </c>
      <c r="K179" s="2" t="str">
        <f t="shared" si="32"/>
        <v/>
      </c>
      <c r="N179" t="str">
        <f t="shared" si="33"/>
        <v/>
      </c>
      <c r="O179" s="2">
        <f t="shared" si="34"/>
        <v>4944.1243093922649</v>
      </c>
      <c r="P179" s="2">
        <f t="shared" si="35"/>
        <v>4899.0248618784526</v>
      </c>
      <c r="S179" t="str">
        <f t="shared" si="36"/>
        <v/>
      </c>
    </row>
    <row r="180" spans="1:19" x14ac:dyDescent="0.25">
      <c r="A180" s="3" t="str">
        <f t="shared" si="26"/>
        <v>0xB2</v>
      </c>
      <c r="B180">
        <v>178</v>
      </c>
      <c r="C180">
        <f t="shared" si="27"/>
        <v>182</v>
      </c>
      <c r="D180">
        <f t="shared" si="28"/>
        <v>2</v>
      </c>
      <c r="E180">
        <f t="shared" si="29"/>
        <v>2</v>
      </c>
      <c r="F180" t="str">
        <f t="shared" si="37"/>
        <v>C1</v>
      </c>
      <c r="G180" t="str">
        <f t="shared" si="30"/>
        <v/>
      </c>
      <c r="H180" t="str">
        <f t="shared" si="38"/>
        <v/>
      </c>
      <c r="J180" s="2" t="str">
        <f t="shared" si="31"/>
        <v/>
      </c>
      <c r="K180" s="2" t="str">
        <f t="shared" si="32"/>
        <v/>
      </c>
      <c r="N180" t="str">
        <f t="shared" si="33"/>
        <v/>
      </c>
      <c r="O180" s="2">
        <f t="shared" si="34"/>
        <v>4916.9587912087909</v>
      </c>
      <c r="P180" s="2">
        <f t="shared" si="35"/>
        <v>4872.1071428571431</v>
      </c>
      <c r="S180" t="str">
        <f t="shared" si="36"/>
        <v/>
      </c>
    </row>
    <row r="181" spans="1:19" x14ac:dyDescent="0.25">
      <c r="A181" s="3" t="str">
        <f t="shared" si="26"/>
        <v>0xB3</v>
      </c>
      <c r="B181">
        <v>179</v>
      </c>
      <c r="C181">
        <f t="shared" si="27"/>
        <v>183</v>
      </c>
      <c r="D181">
        <f t="shared" si="28"/>
        <v>3</v>
      </c>
      <c r="E181">
        <f t="shared" si="29"/>
        <v>3</v>
      </c>
      <c r="F181" t="str">
        <f t="shared" si="37"/>
        <v>C2</v>
      </c>
      <c r="G181" t="str">
        <f t="shared" si="30"/>
        <v>M3</v>
      </c>
      <c r="H181" t="str">
        <f t="shared" si="38"/>
        <v/>
      </c>
      <c r="J181" s="2">
        <f t="shared" si="31"/>
        <v>1956.0360655737704</v>
      </c>
      <c r="K181" s="2">
        <f t="shared" si="32"/>
        <v>1938.1934426229509</v>
      </c>
      <c r="M181" t="s">
        <v>146</v>
      </c>
      <c r="N181" t="str">
        <f t="shared" si="33"/>
        <v>0xB3</v>
      </c>
      <c r="O181" s="2">
        <f t="shared" si="34"/>
        <v>4890.0901639344265</v>
      </c>
      <c r="P181" s="2">
        <f t="shared" si="35"/>
        <v>4845.4836065573772</v>
      </c>
      <c r="S181" t="str">
        <f t="shared" si="36"/>
        <v/>
      </c>
    </row>
    <row r="182" spans="1:19" x14ac:dyDescent="0.25">
      <c r="A182" s="3" t="str">
        <f t="shared" si="26"/>
        <v>0xB4</v>
      </c>
      <c r="B182">
        <v>180</v>
      </c>
      <c r="C182">
        <f t="shared" si="27"/>
        <v>184</v>
      </c>
      <c r="D182">
        <f t="shared" si="28"/>
        <v>4</v>
      </c>
      <c r="E182">
        <f t="shared" si="29"/>
        <v>4</v>
      </c>
      <c r="F182" t="str">
        <f t="shared" si="37"/>
        <v>C1</v>
      </c>
      <c r="G182" t="str">
        <f t="shared" si="30"/>
        <v/>
      </c>
      <c r="H182" t="str">
        <f t="shared" si="38"/>
        <v/>
      </c>
      <c r="J182" s="2" t="str">
        <f t="shared" si="31"/>
        <v/>
      </c>
      <c r="K182" s="2" t="str">
        <f t="shared" si="32"/>
        <v/>
      </c>
      <c r="N182" t="str">
        <f t="shared" si="33"/>
        <v/>
      </c>
      <c r="O182" s="2">
        <f t="shared" si="34"/>
        <v>4863.513586956522</v>
      </c>
      <c r="P182" s="2">
        <f t="shared" si="35"/>
        <v>4819.149456521739</v>
      </c>
      <c r="S182" t="str">
        <f t="shared" si="36"/>
        <v/>
      </c>
    </row>
    <row r="183" spans="1:19" x14ac:dyDescent="0.25">
      <c r="A183" s="3" t="str">
        <f t="shared" si="26"/>
        <v>0xB5</v>
      </c>
      <c r="B183">
        <v>181</v>
      </c>
      <c r="C183">
        <f t="shared" si="27"/>
        <v>185</v>
      </c>
      <c r="D183">
        <f t="shared" si="28"/>
        <v>5</v>
      </c>
      <c r="E183">
        <f t="shared" si="29"/>
        <v>5</v>
      </c>
      <c r="F183" t="str">
        <f t="shared" si="37"/>
        <v>C3</v>
      </c>
      <c r="G183" t="str">
        <f t="shared" si="30"/>
        <v/>
      </c>
      <c r="H183" t="str">
        <f t="shared" si="38"/>
        <v>M5</v>
      </c>
      <c r="J183" s="2" t="str">
        <f t="shared" si="31"/>
        <v/>
      </c>
      <c r="K183" s="2" t="str">
        <f t="shared" si="32"/>
        <v/>
      </c>
      <c r="N183" t="str">
        <f t="shared" si="33"/>
        <v/>
      </c>
      <c r="O183" s="2">
        <f t="shared" si="34"/>
        <v>4837.2243243243247</v>
      </c>
      <c r="P183" s="2">
        <f t="shared" si="35"/>
        <v>4793.1000000000004</v>
      </c>
      <c r="S183" t="str">
        <f t="shared" si="36"/>
        <v/>
      </c>
    </row>
    <row r="184" spans="1:19" x14ac:dyDescent="0.25">
      <c r="A184" s="3" t="str">
        <f t="shared" si="26"/>
        <v>0xB6</v>
      </c>
      <c r="B184">
        <v>182</v>
      </c>
      <c r="C184">
        <f t="shared" si="27"/>
        <v>186</v>
      </c>
      <c r="D184">
        <f t="shared" si="28"/>
        <v>6</v>
      </c>
      <c r="E184">
        <f t="shared" si="29"/>
        <v>6</v>
      </c>
      <c r="F184" t="str">
        <f t="shared" si="37"/>
        <v>C2</v>
      </c>
      <c r="G184" t="str">
        <f t="shared" si="30"/>
        <v>M3</v>
      </c>
      <c r="H184" t="str">
        <f t="shared" si="38"/>
        <v/>
      </c>
      <c r="J184" s="2">
        <f t="shared" si="31"/>
        <v>1924.4870967741933</v>
      </c>
      <c r="K184" s="2">
        <f t="shared" si="32"/>
        <v>1906.9322580645162</v>
      </c>
      <c r="N184" t="str">
        <f t="shared" si="33"/>
        <v/>
      </c>
      <c r="O184" s="2">
        <f t="shared" si="34"/>
        <v>4811.2177419354839</v>
      </c>
      <c r="P184" s="2">
        <f t="shared" si="35"/>
        <v>4767.3306451612907</v>
      </c>
      <c r="S184" t="str">
        <f t="shared" si="36"/>
        <v/>
      </c>
    </row>
    <row r="185" spans="1:19" x14ac:dyDescent="0.25">
      <c r="A185" s="3" t="str">
        <f t="shared" si="26"/>
        <v>0xB7</v>
      </c>
      <c r="B185">
        <v>183</v>
      </c>
      <c r="C185">
        <f t="shared" si="27"/>
        <v>187</v>
      </c>
      <c r="D185">
        <f t="shared" si="28"/>
        <v>7</v>
      </c>
      <c r="E185">
        <f t="shared" si="29"/>
        <v>7</v>
      </c>
      <c r="F185" t="str">
        <f t="shared" si="37"/>
        <v>C1</v>
      </c>
      <c r="G185" t="str">
        <f t="shared" si="30"/>
        <v/>
      </c>
      <c r="H185" t="str">
        <f t="shared" si="38"/>
        <v/>
      </c>
      <c r="J185" s="2" t="str">
        <f t="shared" si="31"/>
        <v/>
      </c>
      <c r="K185" s="2" t="str">
        <f t="shared" si="32"/>
        <v/>
      </c>
      <c r="N185" t="str">
        <f t="shared" si="33"/>
        <v/>
      </c>
      <c r="O185" s="2">
        <f t="shared" si="34"/>
        <v>4785.4893048128342</v>
      </c>
      <c r="P185" s="2">
        <f t="shared" si="35"/>
        <v>4741.8368983957216</v>
      </c>
      <c r="S185" t="str">
        <f t="shared" si="36"/>
        <v/>
      </c>
    </row>
    <row r="186" spans="1:19" x14ac:dyDescent="0.25">
      <c r="A186" s="3" t="str">
        <f t="shared" si="26"/>
        <v>0xB8</v>
      </c>
      <c r="B186">
        <v>184</v>
      </c>
      <c r="C186">
        <f t="shared" si="27"/>
        <v>188</v>
      </c>
      <c r="D186">
        <f t="shared" si="28"/>
        <v>8</v>
      </c>
      <c r="E186">
        <f t="shared" si="29"/>
        <v>-7</v>
      </c>
      <c r="F186" t="str">
        <f t="shared" si="37"/>
        <v>C1</v>
      </c>
      <c r="G186" t="str">
        <f t="shared" si="30"/>
        <v/>
      </c>
      <c r="H186" t="str">
        <f t="shared" si="38"/>
        <v/>
      </c>
      <c r="J186" s="2" t="str">
        <f t="shared" si="31"/>
        <v/>
      </c>
      <c r="K186" s="2" t="str">
        <f t="shared" si="32"/>
        <v/>
      </c>
      <c r="N186" t="str">
        <f t="shared" si="33"/>
        <v/>
      </c>
      <c r="O186" s="2">
        <f t="shared" si="34"/>
        <v>4760.0345744680853</v>
      </c>
      <c r="P186" s="2">
        <f t="shared" si="35"/>
        <v>4716.614361702128</v>
      </c>
      <c r="S186" t="str">
        <f t="shared" si="36"/>
        <v/>
      </c>
    </row>
    <row r="187" spans="1:19" x14ac:dyDescent="0.25">
      <c r="A187" s="3" t="str">
        <f t="shared" si="26"/>
        <v>0xB9</v>
      </c>
      <c r="B187">
        <v>185</v>
      </c>
      <c r="C187">
        <f t="shared" si="27"/>
        <v>189</v>
      </c>
      <c r="D187">
        <f t="shared" si="28"/>
        <v>9</v>
      </c>
      <c r="E187">
        <f t="shared" si="29"/>
        <v>-6</v>
      </c>
      <c r="F187" t="str">
        <f t="shared" si="37"/>
        <v>C2</v>
      </c>
      <c r="G187" t="str">
        <f t="shared" si="30"/>
        <v>M3</v>
      </c>
      <c r="H187" t="str">
        <f t="shared" si="38"/>
        <v/>
      </c>
      <c r="J187" s="2">
        <f t="shared" si="31"/>
        <v>1893.9396825396825</v>
      </c>
      <c r="K187" s="2">
        <f t="shared" si="32"/>
        <v>1876.6634920634922</v>
      </c>
      <c r="M187" t="s">
        <v>147</v>
      </c>
      <c r="N187" t="str">
        <f t="shared" si="33"/>
        <v>0xB9</v>
      </c>
      <c r="O187" s="2">
        <f t="shared" si="34"/>
        <v>4734.8492063492067</v>
      </c>
      <c r="P187" s="2">
        <f t="shared" si="35"/>
        <v>4691.6587301587306</v>
      </c>
      <c r="R187" t="s">
        <v>116</v>
      </c>
      <c r="S187" t="str">
        <f t="shared" si="36"/>
        <v>0xB9</v>
      </c>
    </row>
    <row r="188" spans="1:19" x14ac:dyDescent="0.25">
      <c r="A188" s="3" t="str">
        <f t="shared" si="26"/>
        <v>0xBA</v>
      </c>
      <c r="B188">
        <v>186</v>
      </c>
      <c r="C188">
        <f t="shared" si="27"/>
        <v>190</v>
      </c>
      <c r="D188">
        <f t="shared" si="28"/>
        <v>10</v>
      </c>
      <c r="E188">
        <f t="shared" si="29"/>
        <v>-5</v>
      </c>
      <c r="F188" t="str">
        <f t="shared" si="37"/>
        <v>C3</v>
      </c>
      <c r="G188" t="str">
        <f t="shared" si="30"/>
        <v/>
      </c>
      <c r="H188" t="str">
        <f t="shared" si="38"/>
        <v>M5</v>
      </c>
      <c r="J188" s="2" t="str">
        <f t="shared" si="31"/>
        <v/>
      </c>
      <c r="K188" s="2" t="str">
        <f t="shared" si="32"/>
        <v/>
      </c>
      <c r="N188" t="str">
        <f t="shared" si="33"/>
        <v/>
      </c>
      <c r="O188" s="2">
        <f t="shared" si="34"/>
        <v>4709.9289473684212</v>
      </c>
      <c r="P188" s="2">
        <f t="shared" si="35"/>
        <v>4666.9657894736838</v>
      </c>
      <c r="S188" t="str">
        <f t="shared" si="36"/>
        <v/>
      </c>
    </row>
    <row r="189" spans="1:19" x14ac:dyDescent="0.25">
      <c r="A189" s="3" t="str">
        <f t="shared" si="26"/>
        <v>0xBB</v>
      </c>
      <c r="B189">
        <v>187</v>
      </c>
      <c r="C189">
        <f t="shared" si="27"/>
        <v>191</v>
      </c>
      <c r="D189">
        <f t="shared" si="28"/>
        <v>11</v>
      </c>
      <c r="E189">
        <f t="shared" si="29"/>
        <v>-4</v>
      </c>
      <c r="F189" t="str">
        <f t="shared" si="37"/>
        <v>C1</v>
      </c>
      <c r="G189" t="str">
        <f t="shared" si="30"/>
        <v/>
      </c>
      <c r="H189" t="str">
        <f t="shared" si="38"/>
        <v/>
      </c>
      <c r="J189" s="2" t="str">
        <f t="shared" si="31"/>
        <v/>
      </c>
      <c r="K189" s="2" t="str">
        <f t="shared" si="32"/>
        <v/>
      </c>
      <c r="N189" t="str">
        <f t="shared" si="33"/>
        <v/>
      </c>
      <c r="O189" s="2">
        <f t="shared" si="34"/>
        <v>4685.2696335078535</v>
      </c>
      <c r="P189" s="2">
        <f t="shared" si="35"/>
        <v>4642.5314136125653</v>
      </c>
      <c r="S189" t="str">
        <f t="shared" si="36"/>
        <v/>
      </c>
    </row>
    <row r="190" spans="1:19" x14ac:dyDescent="0.25">
      <c r="A190" s="3" t="str">
        <f t="shared" si="26"/>
        <v>0xBC</v>
      </c>
      <c r="B190">
        <v>188</v>
      </c>
      <c r="C190">
        <f t="shared" si="27"/>
        <v>192</v>
      </c>
      <c r="D190">
        <f t="shared" si="28"/>
        <v>12</v>
      </c>
      <c r="E190">
        <f t="shared" si="29"/>
        <v>-3</v>
      </c>
      <c r="F190" t="str">
        <f t="shared" si="37"/>
        <v>C2</v>
      </c>
      <c r="G190" t="str">
        <f t="shared" si="30"/>
        <v>M3</v>
      </c>
      <c r="H190" t="str">
        <f t="shared" si="38"/>
        <v/>
      </c>
      <c r="J190" s="2">
        <f t="shared" si="31"/>
        <v>1864.346875</v>
      </c>
      <c r="K190" s="2">
        <f t="shared" si="32"/>
        <v>1847.340625</v>
      </c>
      <c r="N190" t="str">
        <f t="shared" si="33"/>
        <v/>
      </c>
      <c r="O190" s="2">
        <f t="shared" si="34"/>
        <v>4660.8671875</v>
      </c>
      <c r="P190" s="2">
        <f t="shared" si="35"/>
        <v>4618.3515625</v>
      </c>
      <c r="S190" t="str">
        <f t="shared" si="36"/>
        <v/>
      </c>
    </row>
    <row r="191" spans="1:19" x14ac:dyDescent="0.25">
      <c r="A191" s="3" t="str">
        <f t="shared" si="26"/>
        <v>0xBD</v>
      </c>
      <c r="B191">
        <v>189</v>
      </c>
      <c r="C191">
        <f t="shared" si="27"/>
        <v>193</v>
      </c>
      <c r="D191">
        <f t="shared" si="28"/>
        <v>13</v>
      </c>
      <c r="E191">
        <f t="shared" si="29"/>
        <v>-2</v>
      </c>
      <c r="F191" t="str">
        <f t="shared" si="37"/>
        <v>C1</v>
      </c>
      <c r="G191" t="str">
        <f t="shared" si="30"/>
        <v/>
      </c>
      <c r="H191" t="str">
        <f t="shared" si="38"/>
        <v/>
      </c>
      <c r="J191" s="2" t="str">
        <f t="shared" si="31"/>
        <v/>
      </c>
      <c r="K191" s="2" t="str">
        <f t="shared" si="32"/>
        <v/>
      </c>
      <c r="N191" t="str">
        <f t="shared" si="33"/>
        <v/>
      </c>
      <c r="O191" s="2">
        <f t="shared" si="34"/>
        <v>4636.7176165803112</v>
      </c>
      <c r="P191" s="2">
        <f t="shared" si="35"/>
        <v>4594.4222797927459</v>
      </c>
      <c r="S191" t="str">
        <f t="shared" si="36"/>
        <v/>
      </c>
    </row>
    <row r="192" spans="1:19" x14ac:dyDescent="0.25">
      <c r="A192" s="3" t="str">
        <f t="shared" si="26"/>
        <v>0xBE</v>
      </c>
      <c r="B192">
        <v>190</v>
      </c>
      <c r="C192">
        <f t="shared" si="27"/>
        <v>194</v>
      </c>
      <c r="D192">
        <f t="shared" si="28"/>
        <v>14</v>
      </c>
      <c r="E192">
        <f t="shared" si="29"/>
        <v>-1</v>
      </c>
      <c r="F192" t="str">
        <f t="shared" si="37"/>
        <v>C1</v>
      </c>
      <c r="G192" t="str">
        <f t="shared" si="30"/>
        <v/>
      </c>
      <c r="H192" t="str">
        <f t="shared" si="38"/>
        <v/>
      </c>
      <c r="J192" s="2" t="str">
        <f t="shared" si="31"/>
        <v/>
      </c>
      <c r="K192" s="2" t="str">
        <f t="shared" si="32"/>
        <v/>
      </c>
      <c r="N192" t="str">
        <f t="shared" si="33"/>
        <v/>
      </c>
      <c r="O192" s="2">
        <f t="shared" si="34"/>
        <v>4612.817010309278</v>
      </c>
      <c r="P192" s="2">
        <f t="shared" si="35"/>
        <v>4570.7396907216498</v>
      </c>
      <c r="S192" t="str">
        <f t="shared" si="36"/>
        <v/>
      </c>
    </row>
    <row r="193" spans="1:19" x14ac:dyDescent="0.25">
      <c r="A193" s="3" t="str">
        <f t="shared" si="26"/>
        <v>0xBF</v>
      </c>
      <c r="B193">
        <v>191</v>
      </c>
      <c r="C193">
        <f t="shared" si="27"/>
        <v>195</v>
      </c>
      <c r="D193">
        <f t="shared" si="28"/>
        <v>0</v>
      </c>
      <c r="E193">
        <f t="shared" si="29"/>
        <v>0</v>
      </c>
      <c r="F193" t="str">
        <f t="shared" si="37"/>
        <v>C4</v>
      </c>
      <c r="G193" t="str">
        <f t="shared" si="30"/>
        <v>M3</v>
      </c>
      <c r="H193" t="str">
        <f t="shared" si="38"/>
        <v>M5</v>
      </c>
      <c r="J193" s="2" t="str">
        <f t="shared" si="31"/>
        <v/>
      </c>
      <c r="K193" s="2" t="str">
        <f t="shared" si="32"/>
        <v/>
      </c>
      <c r="N193" t="str">
        <f t="shared" si="33"/>
        <v/>
      </c>
      <c r="O193" s="2">
        <f t="shared" si="34"/>
        <v>4589.1615384615388</v>
      </c>
      <c r="P193" s="2">
        <f t="shared" si="35"/>
        <v>4547.3</v>
      </c>
      <c r="S193" t="str">
        <f t="shared" si="36"/>
        <v/>
      </c>
    </row>
    <row r="194" spans="1:19" x14ac:dyDescent="0.25">
      <c r="A194" s="3" t="str">
        <f t="shared" ref="A194:A257" si="39">_xlfn.CONCAT("0x",DEC2HEX(B194,2))</f>
        <v>0xC0</v>
      </c>
      <c r="B194">
        <v>192</v>
      </c>
      <c r="C194">
        <f t="shared" ref="C194:C257" si="40">B194+4</f>
        <v>196</v>
      </c>
      <c r="D194">
        <f t="shared" ref="D194:D257" si="41">MOD(C194,15)</f>
        <v>1</v>
      </c>
      <c r="E194">
        <f t="shared" ref="E194:E257" si="42">IF(D194&lt;8,D194,D194-15)</f>
        <v>1</v>
      </c>
      <c r="F194" t="str">
        <f t="shared" si="37"/>
        <v>C1</v>
      </c>
      <c r="G194" t="str">
        <f t="shared" ref="G194:G257" si="43">IF(MOD(C194,3) = 0,"M3","")</f>
        <v/>
      </c>
      <c r="H194" t="str">
        <f t="shared" si="38"/>
        <v/>
      </c>
      <c r="J194" s="2" t="str">
        <f t="shared" ref="J194:J257" si="44">IF(AND(MOD(D194,3)=0,D194&lt;&gt;0),1789773/5/C194,"")</f>
        <v/>
      </c>
      <c r="K194" s="2" t="str">
        <f t="shared" ref="K194:K257" si="45">IF(AND(MOD(D194,3)=0,D194&lt;&gt;0),1773447/5/C194,"")</f>
        <v/>
      </c>
      <c r="N194" t="str">
        <f t="shared" ref="N194:N257" si="46">IF(ISBLANK(M194),"",A194)</f>
        <v/>
      </c>
      <c r="O194" s="2">
        <f t="shared" ref="O194:O257" si="47">1789773/2/C194</f>
        <v>4565.7474489795923</v>
      </c>
      <c r="P194" s="2">
        <f t="shared" ref="P194:P257" si="48">1773447/2/C194</f>
        <v>4524.0994897959181</v>
      </c>
      <c r="S194" t="str">
        <f t="shared" ref="S194:S257" si="49">IF(ISBLANK(R194),"",A194)</f>
        <v/>
      </c>
    </row>
    <row r="195" spans="1:19" x14ac:dyDescent="0.25">
      <c r="A195" s="3" t="str">
        <f t="shared" si="39"/>
        <v>0xC1</v>
      </c>
      <c r="B195">
        <v>193</v>
      </c>
      <c r="C195">
        <f t="shared" si="40"/>
        <v>197</v>
      </c>
      <c r="D195">
        <f t="shared" si="41"/>
        <v>2</v>
      </c>
      <c r="E195">
        <f t="shared" si="42"/>
        <v>2</v>
      </c>
      <c r="F195" t="str">
        <f t="shared" ref="F195:F257" si="50">IF(D195=0,"C4",IF(MOD(C195,3)=0,"C2",IF(MOD(C195,5)=0,"C3","C1")))</f>
        <v>C1</v>
      </c>
      <c r="G195" t="str">
        <f t="shared" si="43"/>
        <v/>
      </c>
      <c r="H195" t="str">
        <f t="shared" ref="H195:H257" si="51">IF(MOD(C195,5) = 0,"M5","")</f>
        <v/>
      </c>
      <c r="J195" s="2" t="str">
        <f t="shared" si="44"/>
        <v/>
      </c>
      <c r="K195" s="2" t="str">
        <f t="shared" si="45"/>
        <v/>
      </c>
      <c r="N195" t="str">
        <f t="shared" si="46"/>
        <v/>
      </c>
      <c r="O195" s="2">
        <f t="shared" si="47"/>
        <v>4542.5710659898477</v>
      </c>
      <c r="P195" s="2">
        <f t="shared" si="48"/>
        <v>4501.1345177664971</v>
      </c>
      <c r="S195" t="str">
        <f t="shared" si="49"/>
        <v/>
      </c>
    </row>
    <row r="196" spans="1:19" x14ac:dyDescent="0.25">
      <c r="A196" s="3" t="str">
        <f t="shared" si="39"/>
        <v>0xC2</v>
      </c>
      <c r="B196">
        <v>194</v>
      </c>
      <c r="C196">
        <f t="shared" si="40"/>
        <v>198</v>
      </c>
      <c r="D196">
        <f t="shared" si="41"/>
        <v>3</v>
      </c>
      <c r="E196">
        <f t="shared" si="42"/>
        <v>3</v>
      </c>
      <c r="F196" t="str">
        <f t="shared" si="50"/>
        <v>C2</v>
      </c>
      <c r="G196" t="str">
        <f t="shared" si="43"/>
        <v>M3</v>
      </c>
      <c r="H196" t="str">
        <f t="shared" si="51"/>
        <v/>
      </c>
      <c r="J196" s="2">
        <f t="shared" si="44"/>
        <v>1807.8515151515151</v>
      </c>
      <c r="K196" s="2">
        <f t="shared" si="45"/>
        <v>1791.3606060606062</v>
      </c>
      <c r="N196" t="str">
        <f t="shared" si="46"/>
        <v/>
      </c>
      <c r="O196" s="2">
        <f t="shared" si="47"/>
        <v>4519.628787878788</v>
      </c>
      <c r="P196" s="2">
        <f t="shared" si="48"/>
        <v>4478.401515151515</v>
      </c>
      <c r="S196" t="str">
        <f t="shared" si="49"/>
        <v/>
      </c>
    </row>
    <row r="197" spans="1:19" x14ac:dyDescent="0.25">
      <c r="A197" s="3" t="str">
        <f t="shared" si="39"/>
        <v>0xC3</v>
      </c>
      <c r="B197">
        <v>195</v>
      </c>
      <c r="C197">
        <f t="shared" si="40"/>
        <v>199</v>
      </c>
      <c r="D197">
        <f t="shared" si="41"/>
        <v>4</v>
      </c>
      <c r="E197">
        <f t="shared" si="42"/>
        <v>4</v>
      </c>
      <c r="F197" t="str">
        <f t="shared" si="50"/>
        <v>C1</v>
      </c>
      <c r="G197" t="str">
        <f t="shared" si="43"/>
        <v/>
      </c>
      <c r="H197" t="str">
        <f t="shared" si="51"/>
        <v/>
      </c>
      <c r="J197" s="2" t="str">
        <f t="shared" si="44"/>
        <v/>
      </c>
      <c r="K197" s="2" t="str">
        <f t="shared" si="45"/>
        <v/>
      </c>
      <c r="N197" t="str">
        <f t="shared" si="46"/>
        <v/>
      </c>
      <c r="O197" s="2">
        <f t="shared" si="47"/>
        <v>4496.917085427136</v>
      </c>
      <c r="P197" s="2">
        <f t="shared" si="48"/>
        <v>4455.8969849246232</v>
      </c>
      <c r="S197" t="str">
        <f t="shared" si="49"/>
        <v/>
      </c>
    </row>
    <row r="198" spans="1:19" x14ac:dyDescent="0.25">
      <c r="A198" s="3" t="str">
        <f t="shared" si="39"/>
        <v>0xC4</v>
      </c>
      <c r="B198">
        <v>196</v>
      </c>
      <c r="C198">
        <f t="shared" si="40"/>
        <v>200</v>
      </c>
      <c r="D198">
        <f t="shared" si="41"/>
        <v>5</v>
      </c>
      <c r="E198">
        <f t="shared" si="42"/>
        <v>5</v>
      </c>
      <c r="F198" t="str">
        <f t="shared" si="50"/>
        <v>C3</v>
      </c>
      <c r="G198" t="str">
        <f t="shared" si="43"/>
        <v/>
      </c>
      <c r="H198" t="str">
        <f t="shared" si="51"/>
        <v>M5</v>
      </c>
      <c r="J198" s="2" t="str">
        <f t="shared" si="44"/>
        <v/>
      </c>
      <c r="K198" s="2" t="str">
        <f t="shared" si="45"/>
        <v/>
      </c>
      <c r="N198" t="str">
        <f t="shared" si="46"/>
        <v/>
      </c>
      <c r="O198" s="2">
        <f t="shared" si="47"/>
        <v>4474.4324999999999</v>
      </c>
      <c r="P198" s="2">
        <f t="shared" si="48"/>
        <v>4433.6175000000003</v>
      </c>
      <c r="S198" t="str">
        <f t="shared" si="49"/>
        <v/>
      </c>
    </row>
    <row r="199" spans="1:19" x14ac:dyDescent="0.25">
      <c r="A199" s="3" t="str">
        <f t="shared" si="39"/>
        <v>0xC5</v>
      </c>
      <c r="B199">
        <v>197</v>
      </c>
      <c r="C199">
        <f t="shared" si="40"/>
        <v>201</v>
      </c>
      <c r="D199">
        <f t="shared" si="41"/>
        <v>6</v>
      </c>
      <c r="E199">
        <f t="shared" si="42"/>
        <v>6</v>
      </c>
      <c r="F199" t="str">
        <f t="shared" si="50"/>
        <v>C2</v>
      </c>
      <c r="G199" t="str">
        <f t="shared" si="43"/>
        <v>M3</v>
      </c>
      <c r="H199" t="str">
        <f t="shared" si="51"/>
        <v/>
      </c>
      <c r="J199" s="2">
        <f t="shared" si="44"/>
        <v>1780.8686567164177</v>
      </c>
      <c r="K199" s="2">
        <f t="shared" si="45"/>
        <v>1764.6238805970149</v>
      </c>
      <c r="M199" t="s">
        <v>148</v>
      </c>
      <c r="N199" t="str">
        <f t="shared" si="46"/>
        <v>0xC5</v>
      </c>
      <c r="O199" s="2">
        <f t="shared" si="47"/>
        <v>4452.1716417910447</v>
      </c>
      <c r="P199" s="2">
        <f t="shared" si="48"/>
        <v>4411.559701492537</v>
      </c>
      <c r="R199" t="s">
        <v>117</v>
      </c>
      <c r="S199" t="str">
        <f t="shared" si="49"/>
        <v>0xC5</v>
      </c>
    </row>
    <row r="200" spans="1:19" x14ac:dyDescent="0.25">
      <c r="A200" s="3" t="str">
        <f t="shared" si="39"/>
        <v>0xC6</v>
      </c>
      <c r="B200">
        <v>198</v>
      </c>
      <c r="C200">
        <f t="shared" si="40"/>
        <v>202</v>
      </c>
      <c r="D200">
        <f t="shared" si="41"/>
        <v>7</v>
      </c>
      <c r="E200">
        <f t="shared" si="42"/>
        <v>7</v>
      </c>
      <c r="F200" t="str">
        <f t="shared" si="50"/>
        <v>C1</v>
      </c>
      <c r="G200" t="str">
        <f t="shared" si="43"/>
        <v/>
      </c>
      <c r="H200" t="str">
        <f t="shared" si="51"/>
        <v/>
      </c>
      <c r="J200" s="2" t="str">
        <f t="shared" si="44"/>
        <v/>
      </c>
      <c r="K200" s="2" t="str">
        <f t="shared" si="45"/>
        <v/>
      </c>
      <c r="N200" t="str">
        <f t="shared" si="46"/>
        <v/>
      </c>
      <c r="O200" s="2">
        <f t="shared" si="47"/>
        <v>4430.1311881188121</v>
      </c>
      <c r="P200" s="2">
        <f t="shared" si="48"/>
        <v>4389.720297029703</v>
      </c>
      <c r="S200" t="str">
        <f t="shared" si="49"/>
        <v/>
      </c>
    </row>
    <row r="201" spans="1:19" x14ac:dyDescent="0.25">
      <c r="A201" s="3" t="str">
        <f t="shared" si="39"/>
        <v>0xC7</v>
      </c>
      <c r="B201">
        <v>199</v>
      </c>
      <c r="C201">
        <f t="shared" si="40"/>
        <v>203</v>
      </c>
      <c r="D201">
        <f t="shared" si="41"/>
        <v>8</v>
      </c>
      <c r="E201">
        <f t="shared" si="42"/>
        <v>-7</v>
      </c>
      <c r="F201" t="str">
        <f t="shared" si="50"/>
        <v>C1</v>
      </c>
      <c r="G201" t="str">
        <f t="shared" si="43"/>
        <v/>
      </c>
      <c r="H201" t="str">
        <f t="shared" si="51"/>
        <v/>
      </c>
      <c r="J201" s="2" t="str">
        <f t="shared" si="44"/>
        <v/>
      </c>
      <c r="K201" s="2" t="str">
        <f t="shared" si="45"/>
        <v/>
      </c>
      <c r="N201" t="str">
        <f t="shared" si="46"/>
        <v/>
      </c>
      <c r="O201" s="2">
        <f t="shared" si="47"/>
        <v>4408.3078817733995</v>
      </c>
      <c r="P201" s="2">
        <f t="shared" si="48"/>
        <v>4368.0960591133007</v>
      </c>
      <c r="S201" t="str">
        <f t="shared" si="49"/>
        <v/>
      </c>
    </row>
    <row r="202" spans="1:19" x14ac:dyDescent="0.25">
      <c r="A202" s="3" t="str">
        <f t="shared" si="39"/>
        <v>0xC8</v>
      </c>
      <c r="B202">
        <v>200</v>
      </c>
      <c r="C202">
        <f t="shared" si="40"/>
        <v>204</v>
      </c>
      <c r="D202">
        <f t="shared" si="41"/>
        <v>9</v>
      </c>
      <c r="E202">
        <f t="shared" si="42"/>
        <v>-6</v>
      </c>
      <c r="F202" t="str">
        <f t="shared" si="50"/>
        <v>C2</v>
      </c>
      <c r="G202" t="str">
        <f t="shared" si="43"/>
        <v>M3</v>
      </c>
      <c r="H202" t="str">
        <f t="shared" si="51"/>
        <v/>
      </c>
      <c r="J202" s="2">
        <f t="shared" si="44"/>
        <v>1754.6794117647057</v>
      </c>
      <c r="K202" s="2">
        <f t="shared" si="45"/>
        <v>1738.6735294117648</v>
      </c>
      <c r="N202" t="str">
        <f t="shared" si="46"/>
        <v/>
      </c>
      <c r="O202" s="2">
        <f t="shared" si="47"/>
        <v>4386.6985294117649</v>
      </c>
      <c r="P202" s="2">
        <f t="shared" si="48"/>
        <v>4346.6838235294117</v>
      </c>
      <c r="S202" t="str">
        <f t="shared" si="49"/>
        <v/>
      </c>
    </row>
    <row r="203" spans="1:19" x14ac:dyDescent="0.25">
      <c r="A203" s="3" t="str">
        <f t="shared" si="39"/>
        <v>0xC9</v>
      </c>
      <c r="B203">
        <v>201</v>
      </c>
      <c r="C203">
        <f t="shared" si="40"/>
        <v>205</v>
      </c>
      <c r="D203">
        <f t="shared" si="41"/>
        <v>10</v>
      </c>
      <c r="E203">
        <f t="shared" si="42"/>
        <v>-5</v>
      </c>
      <c r="F203" t="str">
        <f t="shared" si="50"/>
        <v>C3</v>
      </c>
      <c r="G203" t="str">
        <f t="shared" si="43"/>
        <v/>
      </c>
      <c r="H203" t="str">
        <f t="shared" si="51"/>
        <v>M5</v>
      </c>
      <c r="J203" s="2" t="str">
        <f t="shared" si="44"/>
        <v/>
      </c>
      <c r="K203" s="2" t="str">
        <f t="shared" si="45"/>
        <v/>
      </c>
      <c r="N203" t="str">
        <f t="shared" si="46"/>
        <v/>
      </c>
      <c r="O203" s="2">
        <f t="shared" si="47"/>
        <v>4365.3</v>
      </c>
      <c r="P203" s="2">
        <f t="shared" si="48"/>
        <v>4325.4804878048781</v>
      </c>
      <c r="S203" t="str">
        <f t="shared" si="49"/>
        <v/>
      </c>
    </row>
    <row r="204" spans="1:19" x14ac:dyDescent="0.25">
      <c r="A204" s="3" t="str">
        <f t="shared" si="39"/>
        <v>0xCA</v>
      </c>
      <c r="B204">
        <v>202</v>
      </c>
      <c r="C204">
        <f t="shared" si="40"/>
        <v>206</v>
      </c>
      <c r="D204">
        <f t="shared" si="41"/>
        <v>11</v>
      </c>
      <c r="E204">
        <f t="shared" si="42"/>
        <v>-4</v>
      </c>
      <c r="F204" t="str">
        <f t="shared" si="50"/>
        <v>C1</v>
      </c>
      <c r="G204" t="str">
        <f t="shared" si="43"/>
        <v/>
      </c>
      <c r="H204" t="str">
        <f t="shared" si="51"/>
        <v/>
      </c>
      <c r="J204" s="2" t="str">
        <f t="shared" si="44"/>
        <v/>
      </c>
      <c r="K204" s="2" t="str">
        <f t="shared" si="45"/>
        <v/>
      </c>
      <c r="N204" t="str">
        <f t="shared" si="46"/>
        <v/>
      </c>
      <c r="O204" s="2">
        <f t="shared" si="47"/>
        <v>4344.1092233009713</v>
      </c>
      <c r="P204" s="2">
        <f t="shared" si="48"/>
        <v>4304.4830097087379</v>
      </c>
      <c r="S204" t="str">
        <f t="shared" si="49"/>
        <v/>
      </c>
    </row>
    <row r="205" spans="1:19" x14ac:dyDescent="0.25">
      <c r="A205" s="3" t="str">
        <f t="shared" si="39"/>
        <v>0xCB</v>
      </c>
      <c r="B205">
        <v>203</v>
      </c>
      <c r="C205">
        <f t="shared" si="40"/>
        <v>207</v>
      </c>
      <c r="D205">
        <f t="shared" si="41"/>
        <v>12</v>
      </c>
      <c r="E205">
        <f t="shared" si="42"/>
        <v>-3</v>
      </c>
      <c r="F205" t="str">
        <f t="shared" si="50"/>
        <v>C2</v>
      </c>
      <c r="G205" t="str">
        <f t="shared" si="43"/>
        <v>M3</v>
      </c>
      <c r="H205" t="str">
        <f t="shared" si="51"/>
        <v/>
      </c>
      <c r="J205" s="2">
        <f t="shared" si="44"/>
        <v>1729.2492753623187</v>
      </c>
      <c r="K205" s="2">
        <f t="shared" si="45"/>
        <v>1713.4753623188408</v>
      </c>
      <c r="N205" t="str">
        <f t="shared" si="46"/>
        <v/>
      </c>
      <c r="O205" s="2">
        <f t="shared" si="47"/>
        <v>4323.123188405797</v>
      </c>
      <c r="P205" s="2">
        <f t="shared" si="48"/>
        <v>4283.688405797101</v>
      </c>
      <c r="S205" t="str">
        <f t="shared" si="49"/>
        <v/>
      </c>
    </row>
    <row r="206" spans="1:19" x14ac:dyDescent="0.25">
      <c r="A206" s="3" t="str">
        <f t="shared" si="39"/>
        <v>0xCC</v>
      </c>
      <c r="B206">
        <v>204</v>
      </c>
      <c r="C206">
        <f t="shared" si="40"/>
        <v>208</v>
      </c>
      <c r="D206">
        <f t="shared" si="41"/>
        <v>13</v>
      </c>
      <c r="E206">
        <f t="shared" si="42"/>
        <v>-2</v>
      </c>
      <c r="F206" t="str">
        <f t="shared" si="50"/>
        <v>C1</v>
      </c>
      <c r="G206" t="str">
        <f t="shared" si="43"/>
        <v/>
      </c>
      <c r="H206" t="str">
        <f t="shared" si="51"/>
        <v/>
      </c>
      <c r="J206" s="2" t="str">
        <f t="shared" si="44"/>
        <v/>
      </c>
      <c r="K206" s="2" t="str">
        <f t="shared" si="45"/>
        <v/>
      </c>
      <c r="N206" t="str">
        <f t="shared" si="46"/>
        <v/>
      </c>
      <c r="O206" s="2">
        <f t="shared" si="47"/>
        <v>4302.3389423076924</v>
      </c>
      <c r="P206" s="2">
        <f t="shared" si="48"/>
        <v>4263.09375</v>
      </c>
      <c r="S206" t="str">
        <f t="shared" si="49"/>
        <v/>
      </c>
    </row>
    <row r="207" spans="1:19" x14ac:dyDescent="0.25">
      <c r="A207" s="3" t="str">
        <f t="shared" si="39"/>
        <v>0xCD</v>
      </c>
      <c r="B207">
        <v>205</v>
      </c>
      <c r="C207">
        <f t="shared" si="40"/>
        <v>209</v>
      </c>
      <c r="D207">
        <f t="shared" si="41"/>
        <v>14</v>
      </c>
      <c r="E207">
        <f t="shared" si="42"/>
        <v>-1</v>
      </c>
      <c r="F207" t="str">
        <f t="shared" si="50"/>
        <v>C1</v>
      </c>
      <c r="G207" t="str">
        <f t="shared" si="43"/>
        <v/>
      </c>
      <c r="H207" t="str">
        <f t="shared" si="51"/>
        <v/>
      </c>
      <c r="J207" s="2" t="str">
        <f t="shared" si="44"/>
        <v/>
      </c>
      <c r="K207" s="2" t="str">
        <f t="shared" si="45"/>
        <v/>
      </c>
      <c r="N207" t="str">
        <f t="shared" si="46"/>
        <v/>
      </c>
      <c r="O207" s="2">
        <f t="shared" si="47"/>
        <v>4281.7535885167463</v>
      </c>
      <c r="P207" s="2">
        <f t="shared" si="48"/>
        <v>4242.696172248804</v>
      </c>
      <c r="S207" t="str">
        <f t="shared" si="49"/>
        <v/>
      </c>
    </row>
    <row r="208" spans="1:19" x14ac:dyDescent="0.25">
      <c r="A208" s="3" t="str">
        <f t="shared" si="39"/>
        <v>0xCE</v>
      </c>
      <c r="B208">
        <v>206</v>
      </c>
      <c r="C208">
        <f t="shared" si="40"/>
        <v>210</v>
      </c>
      <c r="D208">
        <f t="shared" si="41"/>
        <v>0</v>
      </c>
      <c r="E208">
        <f t="shared" si="42"/>
        <v>0</v>
      </c>
      <c r="F208" t="str">
        <f t="shared" si="50"/>
        <v>C4</v>
      </c>
      <c r="G208" t="str">
        <f t="shared" si="43"/>
        <v>M3</v>
      </c>
      <c r="H208" t="str">
        <f t="shared" si="51"/>
        <v>M5</v>
      </c>
      <c r="J208" s="2" t="str">
        <f t="shared" si="44"/>
        <v/>
      </c>
      <c r="K208" s="2" t="str">
        <f t="shared" si="45"/>
        <v/>
      </c>
      <c r="N208" t="str">
        <f t="shared" si="46"/>
        <v/>
      </c>
      <c r="O208" s="2">
        <f t="shared" si="47"/>
        <v>4261.3642857142859</v>
      </c>
      <c r="P208" s="2">
        <f t="shared" si="48"/>
        <v>4222.4928571428572</v>
      </c>
      <c r="R208" t="s">
        <v>149</v>
      </c>
      <c r="S208" t="str">
        <f t="shared" si="49"/>
        <v>0xCE</v>
      </c>
    </row>
    <row r="209" spans="1:19" x14ac:dyDescent="0.25">
      <c r="A209" s="3" t="str">
        <f t="shared" si="39"/>
        <v>0xCF</v>
      </c>
      <c r="B209">
        <v>207</v>
      </c>
      <c r="C209">
        <f t="shared" si="40"/>
        <v>211</v>
      </c>
      <c r="D209">
        <f t="shared" si="41"/>
        <v>1</v>
      </c>
      <c r="E209">
        <f t="shared" si="42"/>
        <v>1</v>
      </c>
      <c r="F209" t="str">
        <f t="shared" si="50"/>
        <v>C1</v>
      </c>
      <c r="G209" t="str">
        <f t="shared" si="43"/>
        <v/>
      </c>
      <c r="H209" t="str">
        <f t="shared" si="51"/>
        <v/>
      </c>
      <c r="J209" s="2" t="str">
        <f t="shared" si="44"/>
        <v/>
      </c>
      <c r="K209" s="2" t="str">
        <f t="shared" si="45"/>
        <v/>
      </c>
      <c r="N209" t="str">
        <f t="shared" si="46"/>
        <v/>
      </c>
      <c r="O209" s="2">
        <f t="shared" si="47"/>
        <v>4241.168246445498</v>
      </c>
      <c r="P209" s="2">
        <f t="shared" si="48"/>
        <v>4202.481042654028</v>
      </c>
      <c r="S209" t="str">
        <f t="shared" si="49"/>
        <v/>
      </c>
    </row>
    <row r="210" spans="1:19" x14ac:dyDescent="0.25">
      <c r="A210" s="3" t="str">
        <f t="shared" si="39"/>
        <v>0xD0</v>
      </c>
      <c r="B210">
        <v>208</v>
      </c>
      <c r="C210">
        <f t="shared" si="40"/>
        <v>212</v>
      </c>
      <c r="D210">
        <f t="shared" si="41"/>
        <v>2</v>
      </c>
      <c r="E210">
        <f t="shared" si="42"/>
        <v>2</v>
      </c>
      <c r="F210" t="str">
        <f t="shared" si="50"/>
        <v>C1</v>
      </c>
      <c r="G210" t="str">
        <f t="shared" si="43"/>
        <v/>
      </c>
      <c r="H210" t="str">
        <f t="shared" si="51"/>
        <v/>
      </c>
      <c r="J210" s="2" t="str">
        <f t="shared" si="44"/>
        <v/>
      </c>
      <c r="K210" s="2" t="str">
        <f t="shared" si="45"/>
        <v/>
      </c>
      <c r="N210" t="str">
        <f t="shared" si="46"/>
        <v/>
      </c>
      <c r="O210" s="2">
        <f t="shared" si="47"/>
        <v>4221.1627358490568</v>
      </c>
      <c r="P210" s="2">
        <f t="shared" si="48"/>
        <v>4182.6580188679245</v>
      </c>
      <c r="S210" t="str">
        <f t="shared" si="49"/>
        <v/>
      </c>
    </row>
    <row r="211" spans="1:19" x14ac:dyDescent="0.25">
      <c r="A211" s="3" t="str">
        <f t="shared" si="39"/>
        <v>0xD1</v>
      </c>
      <c r="B211">
        <v>209</v>
      </c>
      <c r="C211">
        <f t="shared" si="40"/>
        <v>213</v>
      </c>
      <c r="D211">
        <f t="shared" si="41"/>
        <v>3</v>
      </c>
      <c r="E211">
        <f t="shared" si="42"/>
        <v>3</v>
      </c>
      <c r="F211" t="str">
        <f t="shared" si="50"/>
        <v>C2</v>
      </c>
      <c r="G211" t="str">
        <f t="shared" si="43"/>
        <v>M3</v>
      </c>
      <c r="H211" t="str">
        <f t="shared" si="51"/>
        <v/>
      </c>
      <c r="J211" s="2">
        <f t="shared" si="44"/>
        <v>1680.5380281690141</v>
      </c>
      <c r="K211" s="2">
        <f t="shared" si="45"/>
        <v>1665.2084507042255</v>
      </c>
      <c r="M211" t="s">
        <v>150</v>
      </c>
      <c r="N211" t="str">
        <f t="shared" si="46"/>
        <v>0xD1</v>
      </c>
      <c r="O211" s="2">
        <f t="shared" si="47"/>
        <v>4201.3450704225352</v>
      </c>
      <c r="P211" s="2">
        <f t="shared" si="48"/>
        <v>4163.0211267605637</v>
      </c>
      <c r="R211" t="s">
        <v>151</v>
      </c>
      <c r="S211" t="str">
        <f t="shared" si="49"/>
        <v>0xD1</v>
      </c>
    </row>
    <row r="212" spans="1:19" x14ac:dyDescent="0.25">
      <c r="A212" s="3" t="str">
        <f t="shared" si="39"/>
        <v>0xD2</v>
      </c>
      <c r="B212">
        <v>210</v>
      </c>
      <c r="C212">
        <f t="shared" si="40"/>
        <v>214</v>
      </c>
      <c r="D212">
        <f t="shared" si="41"/>
        <v>4</v>
      </c>
      <c r="E212">
        <f t="shared" si="42"/>
        <v>4</v>
      </c>
      <c r="F212" t="str">
        <f t="shared" si="50"/>
        <v>C1</v>
      </c>
      <c r="G212" t="str">
        <f t="shared" si="43"/>
        <v/>
      </c>
      <c r="H212" t="str">
        <f t="shared" si="51"/>
        <v/>
      </c>
      <c r="J212" s="2" t="str">
        <f t="shared" si="44"/>
        <v/>
      </c>
      <c r="K212" s="2" t="str">
        <f t="shared" si="45"/>
        <v/>
      </c>
      <c r="N212" t="str">
        <f t="shared" si="46"/>
        <v/>
      </c>
      <c r="O212" s="2">
        <f t="shared" si="47"/>
        <v>4181.7126168224295</v>
      </c>
      <c r="P212" s="2">
        <f t="shared" si="48"/>
        <v>4143.5677570093458</v>
      </c>
      <c r="S212" t="str">
        <f t="shared" si="49"/>
        <v/>
      </c>
    </row>
    <row r="213" spans="1:19" x14ac:dyDescent="0.25">
      <c r="A213" s="3" t="str">
        <f t="shared" si="39"/>
        <v>0xD3</v>
      </c>
      <c r="B213">
        <v>211</v>
      </c>
      <c r="C213">
        <f t="shared" si="40"/>
        <v>215</v>
      </c>
      <c r="D213">
        <f t="shared" si="41"/>
        <v>5</v>
      </c>
      <c r="E213">
        <f t="shared" si="42"/>
        <v>5</v>
      </c>
      <c r="F213" t="str">
        <f t="shared" si="50"/>
        <v>C3</v>
      </c>
      <c r="G213" t="str">
        <f t="shared" si="43"/>
        <v/>
      </c>
      <c r="H213" t="str">
        <f t="shared" si="51"/>
        <v>M5</v>
      </c>
      <c r="J213" s="2" t="str">
        <f t="shared" si="44"/>
        <v/>
      </c>
      <c r="K213" s="2" t="str">
        <f t="shared" si="45"/>
        <v/>
      </c>
      <c r="N213" t="str">
        <f t="shared" si="46"/>
        <v/>
      </c>
      <c r="O213" s="2">
        <f t="shared" si="47"/>
        <v>4162.2627906976741</v>
      </c>
      <c r="P213" s="2">
        <f t="shared" si="48"/>
        <v>4124.2953488372095</v>
      </c>
      <c r="S213" t="str">
        <f t="shared" si="49"/>
        <v/>
      </c>
    </row>
    <row r="214" spans="1:19" x14ac:dyDescent="0.25">
      <c r="A214" s="3" t="str">
        <f t="shared" si="39"/>
        <v>0xD4</v>
      </c>
      <c r="B214">
        <v>212</v>
      </c>
      <c r="C214">
        <f t="shared" si="40"/>
        <v>216</v>
      </c>
      <c r="D214">
        <f t="shared" si="41"/>
        <v>6</v>
      </c>
      <c r="E214">
        <f t="shared" si="42"/>
        <v>6</v>
      </c>
      <c r="F214" t="str">
        <f t="shared" si="50"/>
        <v>C2</v>
      </c>
      <c r="G214" t="str">
        <f t="shared" si="43"/>
        <v>M3</v>
      </c>
      <c r="H214" t="str">
        <f t="shared" si="51"/>
        <v/>
      </c>
      <c r="J214" s="2">
        <f t="shared" si="44"/>
        <v>1657.1972222222221</v>
      </c>
      <c r="K214" s="2">
        <f t="shared" si="45"/>
        <v>1642.0805555555557</v>
      </c>
      <c r="N214" t="str">
        <f t="shared" si="46"/>
        <v/>
      </c>
      <c r="O214" s="2">
        <f t="shared" si="47"/>
        <v>4142.9930555555557</v>
      </c>
      <c r="P214" s="2">
        <f t="shared" si="48"/>
        <v>4105.2013888888887</v>
      </c>
      <c r="S214" t="str">
        <f t="shared" si="49"/>
        <v/>
      </c>
    </row>
    <row r="215" spans="1:19" x14ac:dyDescent="0.25">
      <c r="A215" s="3" t="str">
        <f t="shared" si="39"/>
        <v>0xD5</v>
      </c>
      <c r="B215">
        <v>213</v>
      </c>
      <c r="C215">
        <f t="shared" si="40"/>
        <v>217</v>
      </c>
      <c r="D215">
        <f t="shared" si="41"/>
        <v>7</v>
      </c>
      <c r="E215">
        <f t="shared" si="42"/>
        <v>7</v>
      </c>
      <c r="F215" t="str">
        <f t="shared" si="50"/>
        <v>C1</v>
      </c>
      <c r="G215" t="str">
        <f t="shared" si="43"/>
        <v/>
      </c>
      <c r="H215" t="str">
        <f t="shared" si="51"/>
        <v/>
      </c>
      <c r="J215" s="2" t="str">
        <f t="shared" si="44"/>
        <v/>
      </c>
      <c r="K215" s="2" t="str">
        <f t="shared" si="45"/>
        <v/>
      </c>
      <c r="N215" t="str">
        <f t="shared" si="46"/>
        <v/>
      </c>
      <c r="O215" s="2">
        <f t="shared" si="47"/>
        <v>4123.9009216589866</v>
      </c>
      <c r="P215" s="2">
        <f t="shared" si="48"/>
        <v>4086.2834101382487</v>
      </c>
      <c r="S215" t="str">
        <f t="shared" si="49"/>
        <v/>
      </c>
    </row>
    <row r="216" spans="1:19" x14ac:dyDescent="0.25">
      <c r="A216" s="3" t="str">
        <f t="shared" si="39"/>
        <v>0xD6</v>
      </c>
      <c r="B216">
        <v>214</v>
      </c>
      <c r="C216">
        <f t="shared" si="40"/>
        <v>218</v>
      </c>
      <c r="D216">
        <f t="shared" si="41"/>
        <v>8</v>
      </c>
      <c r="E216">
        <f t="shared" si="42"/>
        <v>-7</v>
      </c>
      <c r="F216" t="str">
        <f t="shared" si="50"/>
        <v>C1</v>
      </c>
      <c r="G216" t="str">
        <f t="shared" si="43"/>
        <v/>
      </c>
      <c r="H216" t="str">
        <f t="shared" si="51"/>
        <v/>
      </c>
      <c r="J216" s="2" t="str">
        <f t="shared" si="44"/>
        <v/>
      </c>
      <c r="K216" s="2" t="str">
        <f t="shared" si="45"/>
        <v/>
      </c>
      <c r="N216" t="str">
        <f t="shared" si="46"/>
        <v/>
      </c>
      <c r="O216" s="2">
        <f t="shared" si="47"/>
        <v>4104.9839449541287</v>
      </c>
      <c r="P216" s="2">
        <f t="shared" si="48"/>
        <v>4067.538990825688</v>
      </c>
      <c r="S216" t="str">
        <f t="shared" si="49"/>
        <v/>
      </c>
    </row>
    <row r="217" spans="1:19" x14ac:dyDescent="0.25">
      <c r="A217" s="3" t="str">
        <f t="shared" si="39"/>
        <v>0xD7</v>
      </c>
      <c r="B217">
        <v>215</v>
      </c>
      <c r="C217">
        <f t="shared" si="40"/>
        <v>219</v>
      </c>
      <c r="D217">
        <f t="shared" si="41"/>
        <v>9</v>
      </c>
      <c r="E217">
        <f t="shared" si="42"/>
        <v>-6</v>
      </c>
      <c r="F217" t="str">
        <f t="shared" si="50"/>
        <v>C2</v>
      </c>
      <c r="G217" t="str">
        <f t="shared" si="43"/>
        <v>M3</v>
      </c>
      <c r="H217" t="str">
        <f t="shared" si="51"/>
        <v/>
      </c>
      <c r="J217" s="2">
        <f t="shared" si="44"/>
        <v>1634.4958904109587</v>
      </c>
      <c r="K217" s="2">
        <f t="shared" si="45"/>
        <v>1619.5863013698631</v>
      </c>
      <c r="N217" t="str">
        <f t="shared" si="46"/>
        <v/>
      </c>
      <c r="O217" s="2">
        <f t="shared" si="47"/>
        <v>4086.2397260273974</v>
      </c>
      <c r="P217" s="2">
        <f t="shared" si="48"/>
        <v>4048.9657534246576</v>
      </c>
      <c r="S217" t="str">
        <f t="shared" si="49"/>
        <v/>
      </c>
    </row>
    <row r="218" spans="1:19" x14ac:dyDescent="0.25">
      <c r="A218" s="3" t="str">
        <f t="shared" si="39"/>
        <v>0xD8</v>
      </c>
      <c r="B218">
        <v>216</v>
      </c>
      <c r="C218">
        <f t="shared" si="40"/>
        <v>220</v>
      </c>
      <c r="D218">
        <f t="shared" si="41"/>
        <v>10</v>
      </c>
      <c r="E218">
        <f t="shared" si="42"/>
        <v>-5</v>
      </c>
      <c r="F218" t="str">
        <f t="shared" si="50"/>
        <v>C3</v>
      </c>
      <c r="G218" t="str">
        <f t="shared" si="43"/>
        <v/>
      </c>
      <c r="H218" t="str">
        <f t="shared" si="51"/>
        <v>M5</v>
      </c>
      <c r="J218" s="2" t="str">
        <f t="shared" si="44"/>
        <v/>
      </c>
      <c r="K218" s="2" t="str">
        <f t="shared" si="45"/>
        <v/>
      </c>
      <c r="N218" t="str">
        <f t="shared" si="46"/>
        <v/>
      </c>
      <c r="O218" s="2">
        <f t="shared" si="47"/>
        <v>4067.6659090909093</v>
      </c>
      <c r="P218" s="2">
        <f t="shared" si="48"/>
        <v>4030.5613636363637</v>
      </c>
      <c r="S218" t="str">
        <f t="shared" si="49"/>
        <v/>
      </c>
    </row>
    <row r="219" spans="1:19" x14ac:dyDescent="0.25">
      <c r="A219" s="3" t="str">
        <f t="shared" si="39"/>
        <v>0xD9</v>
      </c>
      <c r="B219">
        <v>217</v>
      </c>
      <c r="C219">
        <f t="shared" si="40"/>
        <v>221</v>
      </c>
      <c r="D219">
        <f t="shared" si="41"/>
        <v>11</v>
      </c>
      <c r="E219">
        <f t="shared" si="42"/>
        <v>-4</v>
      </c>
      <c r="F219" t="str">
        <f t="shared" si="50"/>
        <v>C1</v>
      </c>
      <c r="G219" t="str">
        <f t="shared" si="43"/>
        <v/>
      </c>
      <c r="H219" t="str">
        <f t="shared" si="51"/>
        <v/>
      </c>
      <c r="J219" s="2" t="str">
        <f t="shared" si="44"/>
        <v/>
      </c>
      <c r="K219" s="2" t="str">
        <f t="shared" si="45"/>
        <v/>
      </c>
      <c r="N219" t="str">
        <f t="shared" si="46"/>
        <v/>
      </c>
      <c r="O219" s="2">
        <f t="shared" si="47"/>
        <v>4049.2601809954749</v>
      </c>
      <c r="P219" s="2">
        <f t="shared" si="48"/>
        <v>4012.3235294117649</v>
      </c>
      <c r="S219" t="str">
        <f t="shared" si="49"/>
        <v/>
      </c>
    </row>
    <row r="220" spans="1:19" x14ac:dyDescent="0.25">
      <c r="A220" s="3" t="str">
        <f t="shared" si="39"/>
        <v>0xDA</v>
      </c>
      <c r="B220">
        <v>218</v>
      </c>
      <c r="C220">
        <f t="shared" si="40"/>
        <v>222</v>
      </c>
      <c r="D220">
        <f t="shared" si="41"/>
        <v>12</v>
      </c>
      <c r="E220">
        <f t="shared" si="42"/>
        <v>-3</v>
      </c>
      <c r="F220" t="str">
        <f t="shared" si="50"/>
        <v>C2</v>
      </c>
      <c r="G220" t="str">
        <f t="shared" si="43"/>
        <v>M3</v>
      </c>
      <c r="H220" t="str">
        <f t="shared" si="51"/>
        <v/>
      </c>
      <c r="J220" s="2">
        <f t="shared" si="44"/>
        <v>1612.4081081081081</v>
      </c>
      <c r="K220" s="2">
        <f t="shared" si="45"/>
        <v>1597.7</v>
      </c>
      <c r="N220" t="str">
        <f t="shared" si="46"/>
        <v/>
      </c>
      <c r="O220" s="2">
        <f t="shared" si="47"/>
        <v>4031.0202702702704</v>
      </c>
      <c r="P220" s="2">
        <f t="shared" si="48"/>
        <v>3994.25</v>
      </c>
      <c r="R220" t="s">
        <v>121</v>
      </c>
      <c r="S220" t="str">
        <f t="shared" si="49"/>
        <v>0xDA</v>
      </c>
    </row>
    <row r="221" spans="1:19" x14ac:dyDescent="0.25">
      <c r="A221" s="3" t="str">
        <f t="shared" si="39"/>
        <v>0xDB</v>
      </c>
      <c r="B221">
        <v>219</v>
      </c>
      <c r="C221">
        <f t="shared" si="40"/>
        <v>223</v>
      </c>
      <c r="D221">
        <f t="shared" si="41"/>
        <v>13</v>
      </c>
      <c r="E221">
        <f t="shared" si="42"/>
        <v>-2</v>
      </c>
      <c r="F221" t="str">
        <f t="shared" si="50"/>
        <v>C1</v>
      </c>
      <c r="G221" t="str">
        <f t="shared" si="43"/>
        <v/>
      </c>
      <c r="H221" t="str">
        <f t="shared" si="51"/>
        <v/>
      </c>
      <c r="J221" s="2" t="str">
        <f t="shared" si="44"/>
        <v/>
      </c>
      <c r="K221" s="2" t="str">
        <f t="shared" si="45"/>
        <v/>
      </c>
      <c r="N221" t="str">
        <f t="shared" si="46"/>
        <v/>
      </c>
      <c r="O221" s="2">
        <f t="shared" si="47"/>
        <v>4012.9439461883408</v>
      </c>
      <c r="P221" s="2">
        <f t="shared" si="48"/>
        <v>3976.3385650224213</v>
      </c>
      <c r="S221" t="str">
        <f t="shared" si="49"/>
        <v/>
      </c>
    </row>
    <row r="222" spans="1:19" x14ac:dyDescent="0.25">
      <c r="A222" s="3" t="str">
        <f t="shared" si="39"/>
        <v>0xDC</v>
      </c>
      <c r="B222">
        <v>220</v>
      </c>
      <c r="C222">
        <f t="shared" si="40"/>
        <v>224</v>
      </c>
      <c r="D222">
        <f t="shared" si="41"/>
        <v>14</v>
      </c>
      <c r="E222">
        <f t="shared" si="42"/>
        <v>-1</v>
      </c>
      <c r="F222" t="str">
        <f t="shared" si="50"/>
        <v>C1</v>
      </c>
      <c r="G222" t="str">
        <f t="shared" si="43"/>
        <v/>
      </c>
      <c r="H222" t="str">
        <f t="shared" si="51"/>
        <v/>
      </c>
      <c r="J222" s="2" t="str">
        <f t="shared" si="44"/>
        <v/>
      </c>
      <c r="K222" s="2" t="str">
        <f t="shared" si="45"/>
        <v/>
      </c>
      <c r="N222" t="str">
        <f t="shared" si="46"/>
        <v/>
      </c>
      <c r="O222" s="2">
        <f t="shared" si="47"/>
        <v>3995.0290178571427</v>
      </c>
      <c r="P222" s="2">
        <f t="shared" si="48"/>
        <v>3958.5870535714284</v>
      </c>
      <c r="S222" t="str">
        <f t="shared" si="49"/>
        <v/>
      </c>
    </row>
    <row r="223" spans="1:19" x14ac:dyDescent="0.25">
      <c r="A223" s="3" t="str">
        <f t="shared" si="39"/>
        <v>0xDD</v>
      </c>
      <c r="B223">
        <v>221</v>
      </c>
      <c r="C223">
        <f t="shared" si="40"/>
        <v>225</v>
      </c>
      <c r="D223">
        <f t="shared" si="41"/>
        <v>0</v>
      </c>
      <c r="E223">
        <f t="shared" si="42"/>
        <v>0</v>
      </c>
      <c r="F223" t="str">
        <f t="shared" si="50"/>
        <v>C4</v>
      </c>
      <c r="G223" t="str">
        <f t="shared" si="43"/>
        <v>M3</v>
      </c>
      <c r="H223" t="str">
        <f t="shared" si="51"/>
        <v>M5</v>
      </c>
      <c r="J223" s="2" t="str">
        <f t="shared" si="44"/>
        <v/>
      </c>
      <c r="K223" s="2" t="str">
        <f t="shared" si="45"/>
        <v/>
      </c>
      <c r="N223" t="str">
        <f t="shared" si="46"/>
        <v/>
      </c>
      <c r="O223" s="2">
        <f t="shared" si="47"/>
        <v>3977.2733333333335</v>
      </c>
      <c r="P223" s="2">
        <f t="shared" si="48"/>
        <v>3940.9933333333333</v>
      </c>
      <c r="S223" t="str">
        <f t="shared" si="49"/>
        <v/>
      </c>
    </row>
    <row r="224" spans="1:19" x14ac:dyDescent="0.25">
      <c r="A224" s="3" t="str">
        <f t="shared" si="39"/>
        <v>0xDE</v>
      </c>
      <c r="B224">
        <v>222</v>
      </c>
      <c r="C224">
        <f t="shared" si="40"/>
        <v>226</v>
      </c>
      <c r="D224">
        <f t="shared" si="41"/>
        <v>1</v>
      </c>
      <c r="E224">
        <f t="shared" si="42"/>
        <v>1</v>
      </c>
      <c r="F224" t="str">
        <f t="shared" si="50"/>
        <v>C1</v>
      </c>
      <c r="G224" t="str">
        <f t="shared" si="43"/>
        <v/>
      </c>
      <c r="H224" t="str">
        <f t="shared" si="51"/>
        <v/>
      </c>
      <c r="J224" s="2" t="str">
        <f t="shared" si="44"/>
        <v/>
      </c>
      <c r="K224" s="2" t="str">
        <f t="shared" si="45"/>
        <v/>
      </c>
      <c r="N224" t="str">
        <f t="shared" si="46"/>
        <v/>
      </c>
      <c r="O224" s="2">
        <f t="shared" si="47"/>
        <v>3959.674778761062</v>
      </c>
      <c r="P224" s="2">
        <f t="shared" si="48"/>
        <v>3923.5553097345132</v>
      </c>
      <c r="S224" t="str">
        <f t="shared" si="49"/>
        <v/>
      </c>
    </row>
    <row r="225" spans="1:19" x14ac:dyDescent="0.25">
      <c r="A225" s="3" t="str">
        <f t="shared" si="39"/>
        <v>0xDF</v>
      </c>
      <c r="B225">
        <v>223</v>
      </c>
      <c r="C225">
        <f t="shared" si="40"/>
        <v>227</v>
      </c>
      <c r="D225">
        <f t="shared" si="41"/>
        <v>2</v>
      </c>
      <c r="E225">
        <f t="shared" si="42"/>
        <v>2</v>
      </c>
      <c r="F225" t="str">
        <f t="shared" si="50"/>
        <v>C1</v>
      </c>
      <c r="G225" t="str">
        <f t="shared" si="43"/>
        <v/>
      </c>
      <c r="H225" t="str">
        <f t="shared" si="51"/>
        <v/>
      </c>
      <c r="J225" s="2" t="str">
        <f t="shared" si="44"/>
        <v/>
      </c>
      <c r="K225" s="2" t="str">
        <f t="shared" si="45"/>
        <v/>
      </c>
      <c r="N225" t="str">
        <f t="shared" si="46"/>
        <v/>
      </c>
      <c r="O225" s="2">
        <f t="shared" si="47"/>
        <v>3942.2312775330397</v>
      </c>
      <c r="P225" s="2">
        <f t="shared" si="48"/>
        <v>3906.2709251101323</v>
      </c>
      <c r="S225" t="str">
        <f t="shared" si="49"/>
        <v/>
      </c>
    </row>
    <row r="226" spans="1:19" x14ac:dyDescent="0.25">
      <c r="A226" s="3" t="str">
        <f t="shared" si="39"/>
        <v>0xE0</v>
      </c>
      <c r="B226">
        <v>224</v>
      </c>
      <c r="C226">
        <f t="shared" si="40"/>
        <v>228</v>
      </c>
      <c r="D226">
        <f t="shared" si="41"/>
        <v>3</v>
      </c>
      <c r="E226">
        <f t="shared" si="42"/>
        <v>3</v>
      </c>
      <c r="F226" t="str">
        <f t="shared" si="50"/>
        <v>C2</v>
      </c>
      <c r="G226" t="str">
        <f t="shared" si="43"/>
        <v>M3</v>
      </c>
      <c r="H226" t="str">
        <f t="shared" si="51"/>
        <v/>
      </c>
      <c r="J226" s="2">
        <f t="shared" si="44"/>
        <v>1569.9763157894736</v>
      </c>
      <c r="K226" s="2">
        <f t="shared" si="45"/>
        <v>1555.6552631578948</v>
      </c>
      <c r="M226" t="s">
        <v>152</v>
      </c>
      <c r="N226" t="str">
        <f t="shared" si="46"/>
        <v>0xE0</v>
      </c>
      <c r="O226" s="2">
        <f t="shared" si="47"/>
        <v>3924.9407894736842</v>
      </c>
      <c r="P226" s="2">
        <f t="shared" si="48"/>
        <v>3889.1381578947367</v>
      </c>
      <c r="S226" t="str">
        <f t="shared" si="49"/>
        <v/>
      </c>
    </row>
    <row r="227" spans="1:19" x14ac:dyDescent="0.25">
      <c r="A227" s="3" t="str">
        <f t="shared" si="39"/>
        <v>0xE1</v>
      </c>
      <c r="B227">
        <v>225</v>
      </c>
      <c r="C227">
        <f t="shared" si="40"/>
        <v>229</v>
      </c>
      <c r="D227">
        <f t="shared" si="41"/>
        <v>4</v>
      </c>
      <c r="E227">
        <f t="shared" si="42"/>
        <v>4</v>
      </c>
      <c r="F227" t="str">
        <f t="shared" si="50"/>
        <v>C1</v>
      </c>
      <c r="G227" t="str">
        <f t="shared" si="43"/>
        <v/>
      </c>
      <c r="H227" t="str">
        <f t="shared" si="51"/>
        <v/>
      </c>
      <c r="J227" s="2" t="str">
        <f t="shared" si="44"/>
        <v/>
      </c>
      <c r="K227" s="2" t="str">
        <f t="shared" si="45"/>
        <v/>
      </c>
      <c r="N227" t="str">
        <f t="shared" si="46"/>
        <v/>
      </c>
      <c r="O227" s="2">
        <f t="shared" si="47"/>
        <v>3907.8013100436683</v>
      </c>
      <c r="P227" s="2">
        <f t="shared" si="48"/>
        <v>3872.1550218340612</v>
      </c>
      <c r="S227" t="str">
        <f t="shared" si="49"/>
        <v/>
      </c>
    </row>
    <row r="228" spans="1:19" x14ac:dyDescent="0.25">
      <c r="A228" s="3" t="str">
        <f t="shared" si="39"/>
        <v>0xE2</v>
      </c>
      <c r="B228">
        <v>226</v>
      </c>
      <c r="C228">
        <f t="shared" si="40"/>
        <v>230</v>
      </c>
      <c r="D228">
        <f t="shared" si="41"/>
        <v>5</v>
      </c>
      <c r="E228">
        <f t="shared" si="42"/>
        <v>5</v>
      </c>
      <c r="F228" t="str">
        <f t="shared" si="50"/>
        <v>C3</v>
      </c>
      <c r="G228" t="str">
        <f t="shared" si="43"/>
        <v/>
      </c>
      <c r="H228" t="str">
        <f t="shared" si="51"/>
        <v>M5</v>
      </c>
      <c r="J228" s="2" t="str">
        <f t="shared" si="44"/>
        <v/>
      </c>
      <c r="K228" s="2" t="str">
        <f t="shared" si="45"/>
        <v/>
      </c>
      <c r="N228" t="str">
        <f t="shared" si="46"/>
        <v/>
      </c>
      <c r="O228" s="2">
        <f t="shared" si="47"/>
        <v>3890.8108695652172</v>
      </c>
      <c r="P228" s="2">
        <f t="shared" si="48"/>
        <v>3855.3195652173913</v>
      </c>
      <c r="S228" t="str">
        <f t="shared" si="49"/>
        <v/>
      </c>
    </row>
    <row r="229" spans="1:19" x14ac:dyDescent="0.25">
      <c r="A229" s="3" t="str">
        <f t="shared" si="39"/>
        <v>0xE3</v>
      </c>
      <c r="B229">
        <v>227</v>
      </c>
      <c r="C229">
        <f t="shared" si="40"/>
        <v>231</v>
      </c>
      <c r="D229">
        <f t="shared" si="41"/>
        <v>6</v>
      </c>
      <c r="E229">
        <f t="shared" si="42"/>
        <v>6</v>
      </c>
      <c r="F229" t="str">
        <f t="shared" si="50"/>
        <v>C2</v>
      </c>
      <c r="G229" t="str">
        <f t="shared" si="43"/>
        <v>M3</v>
      </c>
      <c r="H229" t="str">
        <f t="shared" si="51"/>
        <v/>
      </c>
      <c r="J229" s="2">
        <f t="shared" si="44"/>
        <v>1549.5870129870129</v>
      </c>
      <c r="K229" s="2">
        <f t="shared" si="45"/>
        <v>1535.4519480519482</v>
      </c>
      <c r="N229" t="str">
        <f t="shared" si="46"/>
        <v/>
      </c>
      <c r="O229" s="2">
        <f t="shared" si="47"/>
        <v>3873.9675324675327</v>
      </c>
      <c r="P229" s="2">
        <f t="shared" si="48"/>
        <v>3838.6298701298701</v>
      </c>
      <c r="S229" t="str">
        <f t="shared" si="49"/>
        <v/>
      </c>
    </row>
    <row r="230" spans="1:19" x14ac:dyDescent="0.25">
      <c r="A230" s="3" t="str">
        <f t="shared" si="39"/>
        <v>0xE4</v>
      </c>
      <c r="B230">
        <v>228</v>
      </c>
      <c r="C230">
        <f t="shared" si="40"/>
        <v>232</v>
      </c>
      <c r="D230">
        <f t="shared" si="41"/>
        <v>7</v>
      </c>
      <c r="E230">
        <f t="shared" si="42"/>
        <v>7</v>
      </c>
      <c r="F230" t="str">
        <f t="shared" si="50"/>
        <v>C1</v>
      </c>
      <c r="G230" t="str">
        <f t="shared" si="43"/>
        <v/>
      </c>
      <c r="H230" t="str">
        <f t="shared" si="51"/>
        <v/>
      </c>
      <c r="J230" s="2" t="str">
        <f t="shared" si="44"/>
        <v/>
      </c>
      <c r="K230" s="2" t="str">
        <f t="shared" si="45"/>
        <v/>
      </c>
      <c r="N230" t="str">
        <f t="shared" si="46"/>
        <v/>
      </c>
      <c r="O230" s="2">
        <f t="shared" si="47"/>
        <v>3857.2693965517242</v>
      </c>
      <c r="P230" s="2">
        <f t="shared" si="48"/>
        <v>3822.0840517241381</v>
      </c>
      <c r="S230" t="str">
        <f t="shared" si="49"/>
        <v/>
      </c>
    </row>
    <row r="231" spans="1:19" x14ac:dyDescent="0.25">
      <c r="A231" s="3" t="str">
        <f t="shared" si="39"/>
        <v>0xE5</v>
      </c>
      <c r="B231">
        <v>229</v>
      </c>
      <c r="C231">
        <f t="shared" si="40"/>
        <v>233</v>
      </c>
      <c r="D231">
        <f t="shared" si="41"/>
        <v>8</v>
      </c>
      <c r="E231">
        <f t="shared" si="42"/>
        <v>-7</v>
      </c>
      <c r="F231" t="str">
        <f t="shared" si="50"/>
        <v>C1</v>
      </c>
      <c r="G231" t="str">
        <f t="shared" si="43"/>
        <v/>
      </c>
      <c r="H231" t="str">
        <f t="shared" si="51"/>
        <v/>
      </c>
      <c r="J231" s="2" t="str">
        <f t="shared" si="44"/>
        <v/>
      </c>
      <c r="K231" s="2" t="str">
        <f t="shared" si="45"/>
        <v/>
      </c>
      <c r="N231" t="str">
        <f t="shared" si="46"/>
        <v/>
      </c>
      <c r="O231" s="2">
        <f t="shared" si="47"/>
        <v>3840.7145922746781</v>
      </c>
      <c r="P231" s="2">
        <f t="shared" si="48"/>
        <v>3805.6802575107295</v>
      </c>
      <c r="S231" t="str">
        <f t="shared" si="49"/>
        <v/>
      </c>
    </row>
    <row r="232" spans="1:19" x14ac:dyDescent="0.25">
      <c r="A232" s="3" t="str">
        <f t="shared" si="39"/>
        <v>0xE6</v>
      </c>
      <c r="B232">
        <v>230</v>
      </c>
      <c r="C232">
        <f t="shared" si="40"/>
        <v>234</v>
      </c>
      <c r="D232">
        <f t="shared" si="41"/>
        <v>9</v>
      </c>
      <c r="E232">
        <f t="shared" si="42"/>
        <v>-6</v>
      </c>
      <c r="F232" t="str">
        <f t="shared" si="50"/>
        <v>C2</v>
      </c>
      <c r="G232" t="str">
        <f t="shared" si="43"/>
        <v>M3</v>
      </c>
      <c r="H232" t="str">
        <f t="shared" si="51"/>
        <v/>
      </c>
      <c r="J232" s="2">
        <f t="shared" si="44"/>
        <v>1529.7205128205128</v>
      </c>
      <c r="K232" s="2">
        <f t="shared" si="45"/>
        <v>1515.7666666666669</v>
      </c>
      <c r="N232" t="str">
        <f t="shared" si="46"/>
        <v/>
      </c>
      <c r="O232" s="2">
        <f t="shared" si="47"/>
        <v>3824.3012820512822</v>
      </c>
      <c r="P232" s="2">
        <f t="shared" si="48"/>
        <v>3789.4166666666665</v>
      </c>
      <c r="S232" t="str">
        <f t="shared" si="49"/>
        <v/>
      </c>
    </row>
    <row r="233" spans="1:19" x14ac:dyDescent="0.25">
      <c r="A233" s="3" t="str">
        <f t="shared" si="39"/>
        <v>0xE7</v>
      </c>
      <c r="B233">
        <v>231</v>
      </c>
      <c r="C233">
        <f t="shared" si="40"/>
        <v>235</v>
      </c>
      <c r="D233">
        <f t="shared" si="41"/>
        <v>10</v>
      </c>
      <c r="E233">
        <f t="shared" si="42"/>
        <v>-5</v>
      </c>
      <c r="F233" t="str">
        <f t="shared" si="50"/>
        <v>C3</v>
      </c>
      <c r="G233" t="str">
        <f t="shared" si="43"/>
        <v/>
      </c>
      <c r="H233" t="str">
        <f t="shared" si="51"/>
        <v>M5</v>
      </c>
      <c r="J233" s="2" t="str">
        <f t="shared" si="44"/>
        <v/>
      </c>
      <c r="K233" s="2" t="str">
        <f t="shared" si="45"/>
        <v/>
      </c>
      <c r="N233" t="str">
        <f t="shared" si="46"/>
        <v/>
      </c>
      <c r="O233" s="2">
        <f t="shared" si="47"/>
        <v>3808.0276595744681</v>
      </c>
      <c r="P233" s="2">
        <f t="shared" si="48"/>
        <v>3773.2914893617021</v>
      </c>
      <c r="S233" t="str">
        <f t="shared" si="49"/>
        <v/>
      </c>
    </row>
    <row r="234" spans="1:19" x14ac:dyDescent="0.25">
      <c r="A234" s="3" t="str">
        <f t="shared" si="39"/>
        <v>0xE8</v>
      </c>
      <c r="B234">
        <v>232</v>
      </c>
      <c r="C234">
        <f t="shared" si="40"/>
        <v>236</v>
      </c>
      <c r="D234">
        <f t="shared" si="41"/>
        <v>11</v>
      </c>
      <c r="E234">
        <f t="shared" si="42"/>
        <v>-4</v>
      </c>
      <c r="F234" t="str">
        <f t="shared" si="50"/>
        <v>C1</v>
      </c>
      <c r="G234" t="str">
        <f t="shared" si="43"/>
        <v/>
      </c>
      <c r="H234" t="str">
        <f t="shared" si="51"/>
        <v/>
      </c>
      <c r="J234" s="2" t="str">
        <f t="shared" si="44"/>
        <v/>
      </c>
      <c r="K234" s="2" t="str">
        <f t="shared" si="45"/>
        <v/>
      </c>
      <c r="N234" t="str">
        <f t="shared" si="46"/>
        <v/>
      </c>
      <c r="O234" s="2">
        <f t="shared" si="47"/>
        <v>3791.8919491525426</v>
      </c>
      <c r="P234" s="2">
        <f t="shared" si="48"/>
        <v>3757.3029661016949</v>
      </c>
      <c r="S234" t="str">
        <f t="shared" si="49"/>
        <v/>
      </c>
    </row>
    <row r="235" spans="1:19" x14ac:dyDescent="0.25">
      <c r="A235" s="3" t="str">
        <f t="shared" si="39"/>
        <v>0xE9</v>
      </c>
      <c r="B235">
        <v>233</v>
      </c>
      <c r="C235">
        <f t="shared" si="40"/>
        <v>237</v>
      </c>
      <c r="D235">
        <f t="shared" si="41"/>
        <v>12</v>
      </c>
      <c r="E235">
        <f t="shared" si="42"/>
        <v>-3</v>
      </c>
      <c r="F235" t="str">
        <f t="shared" si="50"/>
        <v>C2</v>
      </c>
      <c r="G235" t="str">
        <f t="shared" si="43"/>
        <v>M3</v>
      </c>
      <c r="H235" t="str">
        <f t="shared" si="51"/>
        <v/>
      </c>
      <c r="J235" s="2">
        <f t="shared" si="44"/>
        <v>1510.3569620253163</v>
      </c>
      <c r="K235" s="2">
        <f t="shared" si="45"/>
        <v>1496.5797468354431</v>
      </c>
      <c r="M235" t="s">
        <v>153</v>
      </c>
      <c r="N235" t="str">
        <f t="shared" si="46"/>
        <v>0xE9</v>
      </c>
      <c r="O235" s="2">
        <f t="shared" si="47"/>
        <v>3775.8924050632913</v>
      </c>
      <c r="P235" s="2">
        <f t="shared" si="48"/>
        <v>3741.4493670886077</v>
      </c>
      <c r="R235" t="s">
        <v>122</v>
      </c>
      <c r="S235" t="str">
        <f t="shared" si="49"/>
        <v>0xE9</v>
      </c>
    </row>
    <row r="236" spans="1:19" x14ac:dyDescent="0.25">
      <c r="A236" s="3" t="str">
        <f t="shared" si="39"/>
        <v>0xEA</v>
      </c>
      <c r="B236">
        <v>234</v>
      </c>
      <c r="C236">
        <f t="shared" si="40"/>
        <v>238</v>
      </c>
      <c r="D236">
        <f t="shared" si="41"/>
        <v>13</v>
      </c>
      <c r="E236">
        <f t="shared" si="42"/>
        <v>-2</v>
      </c>
      <c r="F236" t="str">
        <f t="shared" si="50"/>
        <v>C1</v>
      </c>
      <c r="G236" t="str">
        <f t="shared" si="43"/>
        <v/>
      </c>
      <c r="H236" t="str">
        <f t="shared" si="51"/>
        <v/>
      </c>
      <c r="J236" s="2" t="str">
        <f t="shared" si="44"/>
        <v/>
      </c>
      <c r="K236" s="2" t="str">
        <f t="shared" si="45"/>
        <v/>
      </c>
      <c r="N236" t="str">
        <f t="shared" si="46"/>
        <v/>
      </c>
      <c r="O236" s="2">
        <f t="shared" si="47"/>
        <v>3760.0273109243699</v>
      </c>
      <c r="P236" s="2">
        <f t="shared" si="48"/>
        <v>3725.7289915966385</v>
      </c>
      <c r="S236" t="str">
        <f t="shared" si="49"/>
        <v/>
      </c>
    </row>
    <row r="237" spans="1:19" x14ac:dyDescent="0.25">
      <c r="A237" s="3" t="str">
        <f t="shared" si="39"/>
        <v>0xEB</v>
      </c>
      <c r="B237">
        <v>235</v>
      </c>
      <c r="C237">
        <f t="shared" si="40"/>
        <v>239</v>
      </c>
      <c r="D237">
        <f t="shared" si="41"/>
        <v>14</v>
      </c>
      <c r="E237">
        <f t="shared" si="42"/>
        <v>-1</v>
      </c>
      <c r="F237" t="str">
        <f t="shared" si="50"/>
        <v>C1</v>
      </c>
      <c r="G237" t="str">
        <f t="shared" si="43"/>
        <v/>
      </c>
      <c r="H237" t="str">
        <f t="shared" si="51"/>
        <v/>
      </c>
      <c r="J237" s="2" t="str">
        <f t="shared" si="44"/>
        <v/>
      </c>
      <c r="K237" s="2" t="str">
        <f t="shared" si="45"/>
        <v/>
      </c>
      <c r="N237" t="str">
        <f t="shared" si="46"/>
        <v/>
      </c>
      <c r="O237" s="2">
        <f t="shared" si="47"/>
        <v>3744.2949790794978</v>
      </c>
      <c r="P237" s="2">
        <f t="shared" si="48"/>
        <v>3710.1401673640166</v>
      </c>
      <c r="S237" t="str">
        <f t="shared" si="49"/>
        <v/>
      </c>
    </row>
    <row r="238" spans="1:19" x14ac:dyDescent="0.25">
      <c r="A238" s="3" t="str">
        <f t="shared" si="39"/>
        <v>0xEC</v>
      </c>
      <c r="B238">
        <v>236</v>
      </c>
      <c r="C238">
        <f t="shared" si="40"/>
        <v>240</v>
      </c>
      <c r="D238">
        <f t="shared" si="41"/>
        <v>0</v>
      </c>
      <c r="E238">
        <f t="shared" si="42"/>
        <v>0</v>
      </c>
      <c r="F238" t="str">
        <f t="shared" si="50"/>
        <v>C4</v>
      </c>
      <c r="G238" t="str">
        <f t="shared" si="43"/>
        <v>M3</v>
      </c>
      <c r="H238" t="str">
        <f t="shared" si="51"/>
        <v>M5</v>
      </c>
      <c r="J238" s="2" t="str">
        <f t="shared" si="44"/>
        <v/>
      </c>
      <c r="K238" s="2" t="str">
        <f t="shared" si="45"/>
        <v/>
      </c>
      <c r="N238" t="str">
        <f t="shared" si="46"/>
        <v/>
      </c>
      <c r="O238" s="2">
        <f t="shared" si="47"/>
        <v>3728.6937499999999</v>
      </c>
      <c r="P238" s="2">
        <f t="shared" si="48"/>
        <v>3694.6812500000001</v>
      </c>
      <c r="S238" t="str">
        <f t="shared" si="49"/>
        <v/>
      </c>
    </row>
    <row r="239" spans="1:19" x14ac:dyDescent="0.25">
      <c r="A239" s="3" t="str">
        <f t="shared" si="39"/>
        <v>0xED</v>
      </c>
      <c r="B239">
        <v>237</v>
      </c>
      <c r="C239">
        <f t="shared" si="40"/>
        <v>241</v>
      </c>
      <c r="D239">
        <f t="shared" si="41"/>
        <v>1</v>
      </c>
      <c r="E239">
        <f t="shared" si="42"/>
        <v>1</v>
      </c>
      <c r="F239" t="str">
        <f t="shared" si="50"/>
        <v>C1</v>
      </c>
      <c r="G239" t="str">
        <f t="shared" si="43"/>
        <v/>
      </c>
      <c r="H239" t="str">
        <f t="shared" si="51"/>
        <v/>
      </c>
      <c r="J239" s="2" t="str">
        <f t="shared" si="44"/>
        <v/>
      </c>
      <c r="K239" s="2" t="str">
        <f t="shared" si="45"/>
        <v/>
      </c>
      <c r="N239" t="str">
        <f t="shared" si="46"/>
        <v/>
      </c>
      <c r="O239" s="2">
        <f t="shared" si="47"/>
        <v>3713.2219917012449</v>
      </c>
      <c r="P239" s="2">
        <f t="shared" si="48"/>
        <v>3679.3506224066391</v>
      </c>
      <c r="S239" t="str">
        <f t="shared" si="49"/>
        <v/>
      </c>
    </row>
    <row r="240" spans="1:19" x14ac:dyDescent="0.25">
      <c r="A240" s="3" t="str">
        <f t="shared" si="39"/>
        <v>0xEE</v>
      </c>
      <c r="B240">
        <v>238</v>
      </c>
      <c r="C240">
        <f t="shared" si="40"/>
        <v>242</v>
      </c>
      <c r="D240">
        <f t="shared" si="41"/>
        <v>2</v>
      </c>
      <c r="E240">
        <f t="shared" si="42"/>
        <v>2</v>
      </c>
      <c r="F240" t="str">
        <f t="shared" si="50"/>
        <v>C1</v>
      </c>
      <c r="G240" t="str">
        <f t="shared" si="43"/>
        <v/>
      </c>
      <c r="H240" t="str">
        <f t="shared" si="51"/>
        <v/>
      </c>
      <c r="J240" s="2" t="str">
        <f t="shared" si="44"/>
        <v/>
      </c>
      <c r="K240" s="2" t="str">
        <f t="shared" si="45"/>
        <v/>
      </c>
      <c r="N240" t="str">
        <f t="shared" si="46"/>
        <v/>
      </c>
      <c r="O240" s="2">
        <f t="shared" si="47"/>
        <v>3697.8780991735539</v>
      </c>
      <c r="P240" s="2">
        <f t="shared" si="48"/>
        <v>3664.1466942148759</v>
      </c>
      <c r="S240" t="str">
        <f t="shared" si="49"/>
        <v/>
      </c>
    </row>
    <row r="241" spans="1:19" x14ac:dyDescent="0.25">
      <c r="A241" s="3" t="str">
        <f t="shared" si="39"/>
        <v>0xEF</v>
      </c>
      <c r="B241">
        <v>239</v>
      </c>
      <c r="C241">
        <f t="shared" si="40"/>
        <v>243</v>
      </c>
      <c r="D241">
        <f t="shared" si="41"/>
        <v>3</v>
      </c>
      <c r="E241">
        <f t="shared" si="42"/>
        <v>3</v>
      </c>
      <c r="F241" t="str">
        <f t="shared" si="50"/>
        <v>C2</v>
      </c>
      <c r="G241" t="str">
        <f t="shared" si="43"/>
        <v>M3</v>
      </c>
      <c r="H241" t="str">
        <f t="shared" si="51"/>
        <v/>
      </c>
      <c r="J241" s="2">
        <f t="shared" si="44"/>
        <v>1473.064197530864</v>
      </c>
      <c r="K241" s="2">
        <f t="shared" si="45"/>
        <v>1459.6271604938272</v>
      </c>
      <c r="N241" t="str">
        <f t="shared" si="46"/>
        <v/>
      </c>
      <c r="O241" s="2">
        <f t="shared" si="47"/>
        <v>3682.6604938271603</v>
      </c>
      <c r="P241" s="2">
        <f t="shared" si="48"/>
        <v>3649.0679012345681</v>
      </c>
      <c r="S241" t="str">
        <f t="shared" si="49"/>
        <v/>
      </c>
    </row>
    <row r="242" spans="1:19" x14ac:dyDescent="0.25">
      <c r="A242" s="3" t="str">
        <f t="shared" si="39"/>
        <v>0xF0</v>
      </c>
      <c r="B242">
        <v>240</v>
      </c>
      <c r="C242">
        <f t="shared" si="40"/>
        <v>244</v>
      </c>
      <c r="D242">
        <f t="shared" si="41"/>
        <v>4</v>
      </c>
      <c r="E242">
        <f t="shared" si="42"/>
        <v>4</v>
      </c>
      <c r="F242" t="str">
        <f t="shared" si="50"/>
        <v>C1</v>
      </c>
      <c r="G242" t="str">
        <f t="shared" si="43"/>
        <v/>
      </c>
      <c r="H242" t="str">
        <f t="shared" si="51"/>
        <v/>
      </c>
      <c r="J242" s="2" t="str">
        <f t="shared" si="44"/>
        <v/>
      </c>
      <c r="K242" s="2" t="str">
        <f t="shared" si="45"/>
        <v/>
      </c>
      <c r="N242" t="str">
        <f t="shared" si="46"/>
        <v/>
      </c>
      <c r="O242" s="2">
        <f t="shared" si="47"/>
        <v>3667.5676229508199</v>
      </c>
      <c r="P242" s="2">
        <f t="shared" si="48"/>
        <v>3634.1127049180327</v>
      </c>
      <c r="S242" t="str">
        <f t="shared" si="49"/>
        <v/>
      </c>
    </row>
    <row r="243" spans="1:19" x14ac:dyDescent="0.25">
      <c r="A243" s="3" t="str">
        <f t="shared" si="39"/>
        <v>0xF1</v>
      </c>
      <c r="B243">
        <v>241</v>
      </c>
      <c r="C243">
        <f t="shared" si="40"/>
        <v>245</v>
      </c>
      <c r="D243">
        <f t="shared" si="41"/>
        <v>5</v>
      </c>
      <c r="E243">
        <f t="shared" si="42"/>
        <v>5</v>
      </c>
      <c r="F243" t="str">
        <f t="shared" si="50"/>
        <v>C3</v>
      </c>
      <c r="G243" t="str">
        <f t="shared" si="43"/>
        <v/>
      </c>
      <c r="H243" t="str">
        <f t="shared" si="51"/>
        <v>M5</v>
      </c>
      <c r="J243" s="2" t="str">
        <f t="shared" si="44"/>
        <v/>
      </c>
      <c r="K243" s="2" t="str">
        <f t="shared" si="45"/>
        <v/>
      </c>
      <c r="N243" t="str">
        <f t="shared" si="46"/>
        <v/>
      </c>
      <c r="O243" s="2">
        <f t="shared" si="47"/>
        <v>3652.5979591836735</v>
      </c>
      <c r="P243" s="2">
        <f t="shared" si="48"/>
        <v>3619.2795918367347</v>
      </c>
      <c r="S243" t="str">
        <f t="shared" si="49"/>
        <v/>
      </c>
    </row>
    <row r="244" spans="1:19" x14ac:dyDescent="0.25">
      <c r="A244" s="3" t="str">
        <f t="shared" si="39"/>
        <v>0xF2</v>
      </c>
      <c r="B244">
        <v>242</v>
      </c>
      <c r="C244">
        <f t="shared" si="40"/>
        <v>246</v>
      </c>
      <c r="D244">
        <f t="shared" si="41"/>
        <v>6</v>
      </c>
      <c r="E244">
        <f t="shared" si="42"/>
        <v>6</v>
      </c>
      <c r="F244" t="str">
        <f t="shared" si="50"/>
        <v>C2</v>
      </c>
      <c r="G244" t="str">
        <f t="shared" si="43"/>
        <v>M3</v>
      </c>
      <c r="H244" t="str">
        <f t="shared" si="51"/>
        <v/>
      </c>
      <c r="J244" s="2">
        <f t="shared" si="44"/>
        <v>1455.1</v>
      </c>
      <c r="K244" s="2">
        <f t="shared" si="45"/>
        <v>1441.8268292682928</v>
      </c>
      <c r="N244" t="str">
        <f t="shared" si="46"/>
        <v/>
      </c>
      <c r="O244" s="2">
        <f t="shared" si="47"/>
        <v>3637.75</v>
      </c>
      <c r="P244" s="2">
        <f t="shared" si="48"/>
        <v>3604.5670731707319</v>
      </c>
      <c r="S244" t="str">
        <f t="shared" si="49"/>
        <v/>
      </c>
    </row>
    <row r="245" spans="1:19" x14ac:dyDescent="0.25">
      <c r="A245" s="3" t="str">
        <f t="shared" si="39"/>
        <v>0xF3</v>
      </c>
      <c r="B245">
        <v>243</v>
      </c>
      <c r="C245">
        <f t="shared" si="40"/>
        <v>247</v>
      </c>
      <c r="D245">
        <f t="shared" si="41"/>
        <v>7</v>
      </c>
      <c r="E245">
        <f t="shared" si="42"/>
        <v>7</v>
      </c>
      <c r="F245" t="str">
        <f t="shared" si="50"/>
        <v>C1</v>
      </c>
      <c r="G245" t="str">
        <f t="shared" si="43"/>
        <v/>
      </c>
      <c r="H245" t="str">
        <f t="shared" si="51"/>
        <v/>
      </c>
      <c r="J245" s="2" t="str">
        <f t="shared" si="44"/>
        <v/>
      </c>
      <c r="K245" s="2" t="str">
        <f t="shared" si="45"/>
        <v/>
      </c>
      <c r="N245" t="str">
        <f t="shared" si="46"/>
        <v/>
      </c>
      <c r="O245" s="2">
        <f t="shared" si="47"/>
        <v>3623.0222672064779</v>
      </c>
      <c r="P245" s="2">
        <f t="shared" si="48"/>
        <v>3589.9736842105262</v>
      </c>
      <c r="S245" t="str">
        <f t="shared" si="49"/>
        <v/>
      </c>
    </row>
    <row r="246" spans="1:19" x14ac:dyDescent="0.25">
      <c r="A246" s="3" t="str">
        <f t="shared" si="39"/>
        <v>0xF4</v>
      </c>
      <c r="B246">
        <v>244</v>
      </c>
      <c r="C246">
        <f t="shared" si="40"/>
        <v>248</v>
      </c>
      <c r="D246">
        <f t="shared" si="41"/>
        <v>8</v>
      </c>
      <c r="E246">
        <f t="shared" si="42"/>
        <v>-7</v>
      </c>
      <c r="F246" t="str">
        <f t="shared" si="50"/>
        <v>C1</v>
      </c>
      <c r="G246" t="str">
        <f t="shared" si="43"/>
        <v/>
      </c>
      <c r="H246" t="str">
        <f t="shared" si="51"/>
        <v/>
      </c>
      <c r="J246" s="2" t="str">
        <f t="shared" si="44"/>
        <v/>
      </c>
      <c r="K246" s="2" t="str">
        <f t="shared" si="45"/>
        <v/>
      </c>
      <c r="N246" t="str">
        <f t="shared" si="46"/>
        <v/>
      </c>
      <c r="O246" s="2">
        <f t="shared" si="47"/>
        <v>3608.4133064516127</v>
      </c>
      <c r="P246" s="2">
        <f t="shared" si="48"/>
        <v>3575.4979838709678</v>
      </c>
      <c r="S246" t="str">
        <f t="shared" si="49"/>
        <v/>
      </c>
    </row>
    <row r="247" spans="1:19" x14ac:dyDescent="0.25">
      <c r="A247" s="3" t="str">
        <f t="shared" si="39"/>
        <v>0xF5</v>
      </c>
      <c r="B247">
        <v>245</v>
      </c>
      <c r="C247">
        <f t="shared" si="40"/>
        <v>249</v>
      </c>
      <c r="D247">
        <f t="shared" si="41"/>
        <v>9</v>
      </c>
      <c r="E247">
        <f t="shared" si="42"/>
        <v>-6</v>
      </c>
      <c r="F247" t="str">
        <f t="shared" si="50"/>
        <v>C2</v>
      </c>
      <c r="G247" t="str">
        <f t="shared" si="43"/>
        <v>M3</v>
      </c>
      <c r="H247" t="str">
        <f t="shared" si="51"/>
        <v/>
      </c>
      <c r="J247" s="2">
        <f t="shared" si="44"/>
        <v>1437.5686746987951</v>
      </c>
      <c r="K247" s="2">
        <f t="shared" si="45"/>
        <v>1424.4554216867471</v>
      </c>
      <c r="N247" t="str">
        <f t="shared" si="46"/>
        <v/>
      </c>
      <c r="O247" s="2">
        <f t="shared" si="47"/>
        <v>3593.9216867469881</v>
      </c>
      <c r="P247" s="2">
        <f t="shared" si="48"/>
        <v>3561.1385542168673</v>
      </c>
      <c r="S247" t="str">
        <f t="shared" si="49"/>
        <v/>
      </c>
    </row>
    <row r="248" spans="1:19" x14ac:dyDescent="0.25">
      <c r="A248" s="3" t="str">
        <f t="shared" si="39"/>
        <v>0xF6</v>
      </c>
      <c r="B248">
        <v>246</v>
      </c>
      <c r="C248">
        <f t="shared" si="40"/>
        <v>250</v>
      </c>
      <c r="D248">
        <f t="shared" si="41"/>
        <v>10</v>
      </c>
      <c r="E248">
        <f t="shared" si="42"/>
        <v>-5</v>
      </c>
      <c r="F248" t="str">
        <f t="shared" si="50"/>
        <v>C3</v>
      </c>
      <c r="G248" t="str">
        <f t="shared" si="43"/>
        <v/>
      </c>
      <c r="H248" t="str">
        <f t="shared" si="51"/>
        <v>M5</v>
      </c>
      <c r="J248" s="2" t="str">
        <f t="shared" si="44"/>
        <v/>
      </c>
      <c r="K248" s="2" t="str">
        <f t="shared" si="45"/>
        <v/>
      </c>
      <c r="N248" t="str">
        <f t="shared" si="46"/>
        <v/>
      </c>
      <c r="O248" s="2">
        <f t="shared" si="47"/>
        <v>3579.5459999999998</v>
      </c>
      <c r="P248" s="2">
        <f t="shared" si="48"/>
        <v>3546.8939999999998</v>
      </c>
      <c r="S248" t="str">
        <f t="shared" si="49"/>
        <v/>
      </c>
    </row>
    <row r="249" spans="1:19" x14ac:dyDescent="0.25">
      <c r="A249" s="3" t="str">
        <f t="shared" si="39"/>
        <v>0xF7</v>
      </c>
      <c r="B249">
        <v>247</v>
      </c>
      <c r="C249">
        <f t="shared" si="40"/>
        <v>251</v>
      </c>
      <c r="D249">
        <f t="shared" si="41"/>
        <v>11</v>
      </c>
      <c r="E249">
        <f t="shared" si="42"/>
        <v>-4</v>
      </c>
      <c r="F249" t="str">
        <f t="shared" si="50"/>
        <v>C1</v>
      </c>
      <c r="G249" t="str">
        <f t="shared" si="43"/>
        <v/>
      </c>
      <c r="H249" t="str">
        <f t="shared" si="51"/>
        <v/>
      </c>
      <c r="J249" s="2" t="str">
        <f t="shared" si="44"/>
        <v/>
      </c>
      <c r="K249" s="2" t="str">
        <f t="shared" si="45"/>
        <v/>
      </c>
      <c r="N249" t="str">
        <f t="shared" si="46"/>
        <v/>
      </c>
      <c r="O249" s="2">
        <f t="shared" si="47"/>
        <v>3565.2848605577688</v>
      </c>
      <c r="P249" s="2">
        <f t="shared" si="48"/>
        <v>3532.7629482071711</v>
      </c>
      <c r="S249" t="str">
        <f t="shared" si="49"/>
        <v/>
      </c>
    </row>
    <row r="250" spans="1:19" x14ac:dyDescent="0.25">
      <c r="A250" s="3" t="str">
        <f t="shared" si="39"/>
        <v>0xF8</v>
      </c>
      <c r="B250">
        <v>248</v>
      </c>
      <c r="C250">
        <f t="shared" si="40"/>
        <v>252</v>
      </c>
      <c r="D250">
        <f t="shared" si="41"/>
        <v>12</v>
      </c>
      <c r="E250">
        <f t="shared" si="42"/>
        <v>-3</v>
      </c>
      <c r="F250" t="str">
        <f t="shared" si="50"/>
        <v>C2</v>
      </c>
      <c r="G250" t="str">
        <f t="shared" si="43"/>
        <v>M3</v>
      </c>
      <c r="H250" t="str">
        <f t="shared" si="51"/>
        <v/>
      </c>
      <c r="J250" s="2">
        <f t="shared" si="44"/>
        <v>1420.4547619047619</v>
      </c>
      <c r="K250" s="2">
        <f t="shared" si="45"/>
        <v>1407.4976190476191</v>
      </c>
      <c r="N250" t="str">
        <f t="shared" si="46"/>
        <v/>
      </c>
      <c r="O250" s="2">
        <f t="shared" si="47"/>
        <v>3551.1369047619046</v>
      </c>
      <c r="P250" s="2">
        <f t="shared" si="48"/>
        <v>3518.7440476190477</v>
      </c>
      <c r="R250" t="s">
        <v>154</v>
      </c>
      <c r="S250" t="str">
        <f t="shared" si="49"/>
        <v>0xF8</v>
      </c>
    </row>
    <row r="251" spans="1:19" x14ac:dyDescent="0.25">
      <c r="A251" s="3" t="str">
        <f t="shared" si="39"/>
        <v>0xF9</v>
      </c>
      <c r="B251">
        <v>249</v>
      </c>
      <c r="C251">
        <f t="shared" si="40"/>
        <v>253</v>
      </c>
      <c r="D251">
        <f t="shared" si="41"/>
        <v>13</v>
      </c>
      <c r="E251">
        <f t="shared" si="42"/>
        <v>-2</v>
      </c>
      <c r="F251" t="str">
        <f t="shared" si="50"/>
        <v>C1</v>
      </c>
      <c r="G251" t="str">
        <f t="shared" si="43"/>
        <v/>
      </c>
      <c r="H251" t="str">
        <f t="shared" si="51"/>
        <v/>
      </c>
      <c r="J251" s="2" t="str">
        <f t="shared" si="44"/>
        <v/>
      </c>
      <c r="K251" s="2" t="str">
        <f t="shared" si="45"/>
        <v/>
      </c>
      <c r="N251" t="str">
        <f t="shared" si="46"/>
        <v/>
      </c>
      <c r="O251" s="2">
        <f t="shared" si="47"/>
        <v>3537.100790513834</v>
      </c>
      <c r="P251" s="2">
        <f t="shared" si="48"/>
        <v>3504.8359683794465</v>
      </c>
      <c r="S251" t="str">
        <f t="shared" si="49"/>
        <v/>
      </c>
    </row>
    <row r="252" spans="1:19" x14ac:dyDescent="0.25">
      <c r="A252" s="3" t="str">
        <f t="shared" si="39"/>
        <v>0xFA</v>
      </c>
      <c r="B252">
        <v>250</v>
      </c>
      <c r="C252">
        <f t="shared" si="40"/>
        <v>254</v>
      </c>
      <c r="D252">
        <f t="shared" si="41"/>
        <v>14</v>
      </c>
      <c r="E252">
        <f t="shared" si="42"/>
        <v>-1</v>
      </c>
      <c r="F252" t="str">
        <f t="shared" si="50"/>
        <v>C1</v>
      </c>
      <c r="G252" t="str">
        <f t="shared" si="43"/>
        <v/>
      </c>
      <c r="H252" t="str">
        <f t="shared" si="51"/>
        <v/>
      </c>
      <c r="J252" s="2" t="str">
        <f t="shared" si="44"/>
        <v/>
      </c>
      <c r="K252" s="2" t="str">
        <f t="shared" si="45"/>
        <v/>
      </c>
      <c r="N252" t="str">
        <f t="shared" si="46"/>
        <v/>
      </c>
      <c r="O252" s="2">
        <f t="shared" si="47"/>
        <v>3523.1751968503936</v>
      </c>
      <c r="P252" s="2">
        <f t="shared" si="48"/>
        <v>3491.037401574803</v>
      </c>
      <c r="S252" t="str">
        <f t="shared" si="49"/>
        <v/>
      </c>
    </row>
    <row r="253" spans="1:19" x14ac:dyDescent="0.25">
      <c r="A253" s="3" t="str">
        <f t="shared" si="39"/>
        <v>0xFB</v>
      </c>
      <c r="B253">
        <v>251</v>
      </c>
      <c r="C253">
        <f t="shared" si="40"/>
        <v>255</v>
      </c>
      <c r="D253">
        <f t="shared" si="41"/>
        <v>0</v>
      </c>
      <c r="E253">
        <f t="shared" si="42"/>
        <v>0</v>
      </c>
      <c r="F253" t="str">
        <f t="shared" si="50"/>
        <v>C4</v>
      </c>
      <c r="G253" t="str">
        <f t="shared" si="43"/>
        <v>M3</v>
      </c>
      <c r="H253" t="str">
        <f t="shared" si="51"/>
        <v>M5</v>
      </c>
      <c r="J253" s="2" t="str">
        <f t="shared" si="44"/>
        <v/>
      </c>
      <c r="K253" s="2" t="str">
        <f t="shared" si="45"/>
        <v/>
      </c>
      <c r="N253" t="str">
        <f t="shared" si="46"/>
        <v/>
      </c>
      <c r="O253" s="2">
        <f t="shared" si="47"/>
        <v>3509.3588235294119</v>
      </c>
      <c r="P253" s="2">
        <f t="shared" si="48"/>
        <v>3477.3470588235296</v>
      </c>
      <c r="S253" t="str">
        <f t="shared" si="49"/>
        <v/>
      </c>
    </row>
    <row r="254" spans="1:19" x14ac:dyDescent="0.25">
      <c r="A254" s="3" t="str">
        <f t="shared" si="39"/>
        <v>0xFC</v>
      </c>
      <c r="B254">
        <v>252</v>
      </c>
      <c r="C254">
        <f t="shared" si="40"/>
        <v>256</v>
      </c>
      <c r="D254">
        <f t="shared" si="41"/>
        <v>1</v>
      </c>
      <c r="E254">
        <f t="shared" si="42"/>
        <v>1</v>
      </c>
      <c r="F254" t="str">
        <f t="shared" si="50"/>
        <v>C1</v>
      </c>
      <c r="G254" t="str">
        <f t="shared" si="43"/>
        <v/>
      </c>
      <c r="H254" t="str">
        <f t="shared" si="51"/>
        <v/>
      </c>
      <c r="J254" s="2" t="str">
        <f t="shared" si="44"/>
        <v/>
      </c>
      <c r="K254" s="2" t="str">
        <f t="shared" si="45"/>
        <v/>
      </c>
      <c r="N254" t="str">
        <f t="shared" si="46"/>
        <v/>
      </c>
      <c r="O254" s="2">
        <f t="shared" si="47"/>
        <v>3495.650390625</v>
      </c>
      <c r="P254" s="2">
        <f t="shared" si="48"/>
        <v>3463.763671875</v>
      </c>
      <c r="R254" t="s">
        <v>17</v>
      </c>
      <c r="S254" t="str">
        <f t="shared" si="49"/>
        <v>0xFC</v>
      </c>
    </row>
    <row r="255" spans="1:19" x14ac:dyDescent="0.25">
      <c r="A255" s="3" t="str">
        <f t="shared" si="39"/>
        <v>0xFD</v>
      </c>
      <c r="B255">
        <v>253</v>
      </c>
      <c r="C255">
        <f t="shared" si="40"/>
        <v>257</v>
      </c>
      <c r="D255">
        <f t="shared" si="41"/>
        <v>2</v>
      </c>
      <c r="E255">
        <f t="shared" si="42"/>
        <v>2</v>
      </c>
      <c r="F255" t="str">
        <f t="shared" si="50"/>
        <v>C1</v>
      </c>
      <c r="G255" t="str">
        <f t="shared" si="43"/>
        <v/>
      </c>
      <c r="H255" t="str">
        <f t="shared" si="51"/>
        <v/>
      </c>
      <c r="J255" s="2" t="str">
        <f t="shared" si="44"/>
        <v/>
      </c>
      <c r="K255" s="2" t="str">
        <f t="shared" si="45"/>
        <v/>
      </c>
      <c r="N255" t="str">
        <f t="shared" si="46"/>
        <v/>
      </c>
      <c r="O255" s="2">
        <f t="shared" si="47"/>
        <v>3482.0486381322958</v>
      </c>
      <c r="P255" s="2">
        <f t="shared" si="48"/>
        <v>3450.2859922178986</v>
      </c>
      <c r="S255" t="str">
        <f t="shared" si="49"/>
        <v/>
      </c>
    </row>
    <row r="256" spans="1:19" x14ac:dyDescent="0.25">
      <c r="A256" s="3" t="str">
        <f t="shared" si="39"/>
        <v>0xFE</v>
      </c>
      <c r="B256">
        <v>254</v>
      </c>
      <c r="C256">
        <f t="shared" si="40"/>
        <v>258</v>
      </c>
      <c r="D256">
        <f t="shared" si="41"/>
        <v>3</v>
      </c>
      <c r="E256">
        <f t="shared" si="42"/>
        <v>3</v>
      </c>
      <c r="F256" t="str">
        <f t="shared" si="50"/>
        <v>C2</v>
      </c>
      <c r="G256" t="str">
        <f t="shared" si="43"/>
        <v>M3</v>
      </c>
      <c r="H256" t="str">
        <f t="shared" si="51"/>
        <v/>
      </c>
      <c r="J256" s="2">
        <f t="shared" si="44"/>
        <v>1387.420930232558</v>
      </c>
      <c r="K256" s="2">
        <f t="shared" si="45"/>
        <v>1374.7651162790698</v>
      </c>
      <c r="M256" t="s">
        <v>155</v>
      </c>
      <c r="N256" t="str">
        <f t="shared" si="46"/>
        <v>0xFE</v>
      </c>
      <c r="O256" s="2">
        <f t="shared" si="47"/>
        <v>3468.5523255813955</v>
      </c>
      <c r="P256" s="2">
        <f t="shared" si="48"/>
        <v>3436.9127906976746</v>
      </c>
      <c r="S256" t="str">
        <f t="shared" si="49"/>
        <v/>
      </c>
    </row>
    <row r="257" spans="1:19" x14ac:dyDescent="0.25">
      <c r="A257" s="3" t="str">
        <f t="shared" si="39"/>
        <v>0xFF</v>
      </c>
      <c r="B257">
        <v>255</v>
      </c>
      <c r="C257">
        <f t="shared" si="40"/>
        <v>259</v>
      </c>
      <c r="D257">
        <f t="shared" si="41"/>
        <v>4</v>
      </c>
      <c r="E257">
        <f t="shared" si="42"/>
        <v>4</v>
      </c>
      <c r="F257" t="str">
        <f t="shared" si="50"/>
        <v>C1</v>
      </c>
      <c r="G257" t="str">
        <f t="shared" si="43"/>
        <v/>
      </c>
      <c r="H257" t="str">
        <f t="shared" si="51"/>
        <v/>
      </c>
      <c r="J257" s="2" t="str">
        <f t="shared" si="44"/>
        <v/>
      </c>
      <c r="K257" s="2" t="str">
        <f t="shared" si="45"/>
        <v/>
      </c>
      <c r="N257" t="str">
        <f t="shared" si="46"/>
        <v/>
      </c>
      <c r="O257" s="2">
        <f t="shared" si="47"/>
        <v>3455.1602316602316</v>
      </c>
      <c r="P257" s="2">
        <f t="shared" si="48"/>
        <v>3423.6428571428573</v>
      </c>
      <c r="S257" t="str">
        <f t="shared" si="49"/>
        <v/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63"/>
  <sheetViews>
    <sheetView zoomScaleNormal="100" workbookViewId="0"/>
  </sheetViews>
  <sheetFormatPr defaultRowHeight="15" x14ac:dyDescent="0.25"/>
  <cols>
    <col min="1" max="1" width="21.85546875" customWidth="1"/>
    <col min="2" max="2" width="13" customWidth="1"/>
    <col min="3" max="3" width="13.42578125" customWidth="1"/>
    <col min="4" max="18" width="8.7109375" customWidth="1"/>
    <col min="19" max="19" width="34.140625" customWidth="1"/>
    <col min="20" max="1025" width="8.7109375" customWidth="1"/>
  </cols>
  <sheetData>
    <row r="1" spans="1:18" x14ac:dyDescent="0.25"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spans="1:18" ht="27" customHeight="1" x14ac:dyDescent="0.25">
      <c r="B2" t="s">
        <v>156</v>
      </c>
      <c r="C2" s="5" t="s">
        <v>157</v>
      </c>
    </row>
    <row r="3" spans="1:18" ht="27" customHeight="1" x14ac:dyDescent="0.25">
      <c r="A3" s="5" t="s">
        <v>244</v>
      </c>
      <c r="C3" s="5"/>
      <c r="D3" t="s">
        <v>158</v>
      </c>
      <c r="E3" t="s">
        <v>159</v>
      </c>
      <c r="F3" t="s">
        <v>160</v>
      </c>
      <c r="G3" t="s">
        <v>161</v>
      </c>
      <c r="H3" t="s">
        <v>162</v>
      </c>
      <c r="I3" t="s">
        <v>163</v>
      </c>
      <c r="J3" t="s">
        <v>164</v>
      </c>
      <c r="K3" t="s">
        <v>165</v>
      </c>
      <c r="L3" t="s">
        <v>166</v>
      </c>
      <c r="M3" t="s">
        <v>167</v>
      </c>
      <c r="N3" t="s">
        <v>168</v>
      </c>
      <c r="O3" t="s">
        <v>169</v>
      </c>
      <c r="P3" t="s">
        <v>170</v>
      </c>
      <c r="Q3" t="s">
        <v>171</v>
      </c>
      <c r="R3" t="s">
        <v>172</v>
      </c>
    </row>
    <row r="4" spans="1:18" x14ac:dyDescent="0.25">
      <c r="A4" t="s">
        <v>173</v>
      </c>
      <c r="B4" s="13" t="s">
        <v>174</v>
      </c>
      <c r="C4" s="13">
        <v>3</v>
      </c>
      <c r="D4" s="6" t="s">
        <v>175</v>
      </c>
      <c r="E4" s="6" t="s">
        <v>176</v>
      </c>
      <c r="F4" s="6" t="s">
        <v>177</v>
      </c>
      <c r="G4" s="6" t="s">
        <v>178</v>
      </c>
      <c r="H4" s="6" t="s">
        <v>179</v>
      </c>
      <c r="I4" s="6" t="s">
        <v>180</v>
      </c>
      <c r="J4" s="6" t="s">
        <v>181</v>
      </c>
      <c r="K4" s="6" t="s">
        <v>182</v>
      </c>
      <c r="L4" s="6" t="s">
        <v>183</v>
      </c>
      <c r="M4" s="6">
        <v>11001</v>
      </c>
      <c r="N4" s="6" t="s">
        <v>184</v>
      </c>
      <c r="O4" s="6" t="s">
        <v>185</v>
      </c>
      <c r="P4" s="6" t="s">
        <v>186</v>
      </c>
      <c r="Q4" s="6" t="s">
        <v>187</v>
      </c>
      <c r="R4" s="6" t="s">
        <v>188</v>
      </c>
    </row>
    <row r="5" spans="1:18" x14ac:dyDescent="0.25">
      <c r="A5" t="s">
        <v>189</v>
      </c>
      <c r="B5" s="13"/>
      <c r="C5" s="13"/>
      <c r="D5" s="1" t="s">
        <v>190</v>
      </c>
      <c r="E5" s="1" t="s">
        <v>191</v>
      </c>
      <c r="F5" s="1" t="s">
        <v>192</v>
      </c>
      <c r="G5" s="1" t="s">
        <v>190</v>
      </c>
      <c r="H5" s="1" t="s">
        <v>191</v>
      </c>
      <c r="I5" s="1" t="s">
        <v>192</v>
      </c>
      <c r="J5" s="1" t="s">
        <v>190</v>
      </c>
      <c r="K5" s="1" t="s">
        <v>191</v>
      </c>
      <c r="L5" s="1" t="s">
        <v>192</v>
      </c>
      <c r="M5" s="1" t="s">
        <v>190</v>
      </c>
      <c r="N5" s="1" t="s">
        <v>191</v>
      </c>
      <c r="O5" s="1" t="s">
        <v>192</v>
      </c>
      <c r="P5" s="1" t="s">
        <v>190</v>
      </c>
      <c r="Q5" s="1" t="s">
        <v>191</v>
      </c>
      <c r="R5" s="1" t="s">
        <v>192</v>
      </c>
    </row>
    <row r="6" spans="1:18" x14ac:dyDescent="0.25">
      <c r="A6" t="s">
        <v>193</v>
      </c>
      <c r="B6" s="13"/>
      <c r="C6" s="13"/>
      <c r="D6" s="1" t="s">
        <v>194</v>
      </c>
      <c r="E6" s="1" t="s">
        <v>194</v>
      </c>
      <c r="F6" s="1" t="s">
        <v>194</v>
      </c>
      <c r="G6" s="1" t="s">
        <v>195</v>
      </c>
      <c r="H6" s="1" t="s">
        <v>195</v>
      </c>
      <c r="I6" s="1" t="s">
        <v>195</v>
      </c>
      <c r="J6" s="1" t="s">
        <v>196</v>
      </c>
      <c r="K6" s="1" t="s">
        <v>196</v>
      </c>
      <c r="L6" s="1" t="s">
        <v>196</v>
      </c>
      <c r="M6" s="1" t="s">
        <v>197</v>
      </c>
      <c r="N6" s="1" t="s">
        <v>197</v>
      </c>
      <c r="O6" s="1" t="s">
        <v>197</v>
      </c>
      <c r="P6" s="1" t="s">
        <v>198</v>
      </c>
      <c r="Q6" s="1" t="s">
        <v>198</v>
      </c>
      <c r="R6" s="1" t="s">
        <v>198</v>
      </c>
    </row>
    <row r="7" spans="1:18" x14ac:dyDescent="0.25">
      <c r="B7" s="13"/>
      <c r="C7" s="13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x14ac:dyDescent="0.25">
      <c r="A8" t="s">
        <v>173</v>
      </c>
      <c r="B8" s="13" t="s">
        <v>199</v>
      </c>
      <c r="C8" s="13">
        <v>6</v>
      </c>
      <c r="D8" s="1" t="s">
        <v>177</v>
      </c>
      <c r="E8" s="1" t="s">
        <v>184</v>
      </c>
      <c r="F8" s="1" t="s">
        <v>178</v>
      </c>
      <c r="G8" s="1" t="s">
        <v>185</v>
      </c>
      <c r="H8" s="1" t="s">
        <v>179</v>
      </c>
      <c r="I8" s="1" t="s">
        <v>186</v>
      </c>
      <c r="J8" s="1" t="s">
        <v>180</v>
      </c>
      <c r="K8" s="1" t="s">
        <v>187</v>
      </c>
      <c r="L8" s="1" t="s">
        <v>181</v>
      </c>
      <c r="M8" s="1" t="s">
        <v>188</v>
      </c>
      <c r="N8" s="1" t="s">
        <v>182</v>
      </c>
      <c r="O8" s="1" t="s">
        <v>175</v>
      </c>
      <c r="P8" s="1" t="s">
        <v>183</v>
      </c>
      <c r="Q8" s="1" t="s">
        <v>176</v>
      </c>
      <c r="R8" s="1" t="s">
        <v>200</v>
      </c>
    </row>
    <row r="9" spans="1:18" x14ac:dyDescent="0.25">
      <c r="A9" t="s">
        <v>189</v>
      </c>
      <c r="B9" s="13"/>
      <c r="C9" s="13"/>
      <c r="D9" s="1" t="s">
        <v>192</v>
      </c>
      <c r="E9" s="1" t="s">
        <v>191</v>
      </c>
      <c r="F9" s="1" t="s">
        <v>190</v>
      </c>
      <c r="G9" s="1" t="s">
        <v>192</v>
      </c>
      <c r="H9" s="1" t="s">
        <v>191</v>
      </c>
      <c r="I9" s="1" t="s">
        <v>190</v>
      </c>
      <c r="J9" s="1" t="s">
        <v>192</v>
      </c>
      <c r="K9" s="1" t="s">
        <v>191</v>
      </c>
      <c r="L9" s="1" t="s">
        <v>190</v>
      </c>
      <c r="M9" s="1" t="s">
        <v>192</v>
      </c>
      <c r="N9" s="1" t="s">
        <v>191</v>
      </c>
      <c r="O9" s="1" t="s">
        <v>190</v>
      </c>
      <c r="P9" s="1" t="s">
        <v>192</v>
      </c>
      <c r="Q9" s="1" t="s">
        <v>191</v>
      </c>
      <c r="R9" s="1" t="s">
        <v>190</v>
      </c>
    </row>
    <row r="10" spans="1:18" x14ac:dyDescent="0.25">
      <c r="A10" t="s">
        <v>193</v>
      </c>
      <c r="B10" s="13"/>
      <c r="C10" s="13"/>
      <c r="D10" s="1" t="s">
        <v>194</v>
      </c>
      <c r="E10" s="1" t="s">
        <v>197</v>
      </c>
      <c r="F10" s="1" t="s">
        <v>195</v>
      </c>
      <c r="G10" s="1" t="s">
        <v>197</v>
      </c>
      <c r="H10" s="1" t="s">
        <v>195</v>
      </c>
      <c r="I10" s="1" t="s">
        <v>198</v>
      </c>
      <c r="J10" s="1" t="s">
        <v>195</v>
      </c>
      <c r="K10" s="1" t="s">
        <v>198</v>
      </c>
      <c r="L10" s="1" t="s">
        <v>196</v>
      </c>
      <c r="M10" s="1" t="s">
        <v>198</v>
      </c>
      <c r="N10" s="1" t="s">
        <v>196</v>
      </c>
      <c r="O10" s="1" t="s">
        <v>194</v>
      </c>
      <c r="P10" s="1" t="s">
        <v>196</v>
      </c>
      <c r="Q10" s="1" t="s">
        <v>194</v>
      </c>
      <c r="R10" s="1" t="s">
        <v>197</v>
      </c>
    </row>
    <row r="11" spans="1:18" x14ac:dyDescent="0.25">
      <c r="B11" s="13"/>
      <c r="C11" s="13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x14ac:dyDescent="0.25">
      <c r="A12" t="s">
        <v>173</v>
      </c>
      <c r="B12" s="13" t="s">
        <v>201</v>
      </c>
      <c r="C12" s="13">
        <v>-6</v>
      </c>
      <c r="D12" s="1" t="s">
        <v>185</v>
      </c>
      <c r="E12" s="1" t="s">
        <v>187</v>
      </c>
      <c r="F12" s="1" t="s">
        <v>175</v>
      </c>
      <c r="G12" s="1" t="s">
        <v>177</v>
      </c>
      <c r="H12" s="1" t="s">
        <v>179</v>
      </c>
      <c r="I12" s="1" t="s">
        <v>181</v>
      </c>
      <c r="J12" s="1" t="s">
        <v>183</v>
      </c>
      <c r="K12" s="1" t="s">
        <v>184</v>
      </c>
      <c r="L12" s="1" t="s">
        <v>186</v>
      </c>
      <c r="M12" s="1" t="s">
        <v>188</v>
      </c>
      <c r="N12" s="1" t="s">
        <v>176</v>
      </c>
      <c r="O12" s="1" t="s">
        <v>178</v>
      </c>
      <c r="P12" s="1" t="s">
        <v>180</v>
      </c>
      <c r="Q12" s="1" t="s">
        <v>182</v>
      </c>
      <c r="R12" s="1" t="s">
        <v>200</v>
      </c>
    </row>
    <row r="13" spans="1:18" x14ac:dyDescent="0.25">
      <c r="A13" t="s">
        <v>189</v>
      </c>
      <c r="B13" s="13"/>
      <c r="C13" s="13"/>
      <c r="D13" s="1" t="s">
        <v>192</v>
      </c>
      <c r="E13" s="1" t="s">
        <v>191</v>
      </c>
      <c r="F13" s="1" t="s">
        <v>190</v>
      </c>
      <c r="G13" s="1" t="s">
        <v>192</v>
      </c>
      <c r="H13" s="1" t="s">
        <v>191</v>
      </c>
      <c r="I13" s="1" t="s">
        <v>190</v>
      </c>
      <c r="J13" s="1" t="s">
        <v>192</v>
      </c>
      <c r="K13" s="1" t="s">
        <v>191</v>
      </c>
      <c r="L13" s="1" t="s">
        <v>190</v>
      </c>
      <c r="M13" s="1" t="s">
        <v>192</v>
      </c>
      <c r="N13" s="1" t="s">
        <v>191</v>
      </c>
      <c r="O13" s="1" t="s">
        <v>190</v>
      </c>
      <c r="P13" s="1" t="s">
        <v>192</v>
      </c>
      <c r="Q13" s="1" t="s">
        <v>191</v>
      </c>
      <c r="R13" s="1" t="s">
        <v>190</v>
      </c>
    </row>
    <row r="14" spans="1:18" x14ac:dyDescent="0.25">
      <c r="A14" t="s">
        <v>193</v>
      </c>
      <c r="B14" s="13"/>
      <c r="C14" s="13"/>
      <c r="D14" s="1" t="s">
        <v>197</v>
      </c>
      <c r="E14" s="1" t="s">
        <v>198</v>
      </c>
      <c r="F14" s="1" t="s">
        <v>194</v>
      </c>
      <c r="G14" s="1" t="s">
        <v>194</v>
      </c>
      <c r="H14" s="1" t="s">
        <v>195</v>
      </c>
      <c r="I14" s="1" t="s">
        <v>196</v>
      </c>
      <c r="J14" s="1" t="s">
        <v>196</v>
      </c>
      <c r="K14" s="1" t="s">
        <v>197</v>
      </c>
      <c r="L14" s="1" t="s">
        <v>198</v>
      </c>
      <c r="M14" s="1" t="s">
        <v>198</v>
      </c>
      <c r="N14" s="1" t="s">
        <v>194</v>
      </c>
      <c r="O14" s="1" t="s">
        <v>195</v>
      </c>
      <c r="P14" s="1" t="s">
        <v>195</v>
      </c>
      <c r="Q14" s="1" t="s">
        <v>196</v>
      </c>
      <c r="R14" s="1" t="s">
        <v>197</v>
      </c>
    </row>
    <row r="15" spans="1:18" x14ac:dyDescent="0.25">
      <c r="B15" s="13"/>
      <c r="C15" s="13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x14ac:dyDescent="0.25">
      <c r="A16" t="s">
        <v>173</v>
      </c>
      <c r="B16" s="13" t="s">
        <v>202</v>
      </c>
      <c r="C16" s="13">
        <v>-3</v>
      </c>
      <c r="D16" s="1" t="s">
        <v>178</v>
      </c>
      <c r="E16" s="1" t="s">
        <v>182</v>
      </c>
      <c r="F16" s="1" t="s">
        <v>185</v>
      </c>
      <c r="G16" s="1" t="s">
        <v>175</v>
      </c>
      <c r="H16" s="1" t="s">
        <v>179</v>
      </c>
      <c r="I16" s="1" t="s">
        <v>183</v>
      </c>
      <c r="J16" s="1" t="s">
        <v>186</v>
      </c>
      <c r="K16" s="1" t="s">
        <v>176</v>
      </c>
      <c r="L16" s="1" t="s">
        <v>180</v>
      </c>
      <c r="M16" s="1" t="s">
        <v>200</v>
      </c>
      <c r="N16" s="1" t="s">
        <v>187</v>
      </c>
      <c r="O16" s="1" t="s">
        <v>177</v>
      </c>
      <c r="P16" s="1" t="s">
        <v>181</v>
      </c>
      <c r="Q16" s="1" t="s">
        <v>184</v>
      </c>
      <c r="R16" s="1" t="s">
        <v>188</v>
      </c>
    </row>
    <row r="17" spans="1:18" x14ac:dyDescent="0.25">
      <c r="A17" t="s">
        <v>189</v>
      </c>
      <c r="B17" s="13"/>
      <c r="C17" s="13"/>
      <c r="D17" s="1" t="s">
        <v>190</v>
      </c>
      <c r="E17" s="1" t="s">
        <v>191</v>
      </c>
      <c r="F17" s="1" t="s">
        <v>192</v>
      </c>
      <c r="G17" s="1" t="s">
        <v>190</v>
      </c>
      <c r="H17" s="1" t="s">
        <v>191</v>
      </c>
      <c r="I17" s="1" t="s">
        <v>192</v>
      </c>
      <c r="J17" s="1" t="s">
        <v>190</v>
      </c>
      <c r="K17" s="1" t="s">
        <v>191</v>
      </c>
      <c r="L17" s="1" t="s">
        <v>192</v>
      </c>
      <c r="M17" s="1" t="s">
        <v>190</v>
      </c>
      <c r="N17" s="1" t="s">
        <v>191</v>
      </c>
      <c r="O17" s="1" t="s">
        <v>192</v>
      </c>
      <c r="P17" s="1" t="s">
        <v>190</v>
      </c>
      <c r="Q17" s="1" t="s">
        <v>191</v>
      </c>
      <c r="R17" s="1" t="s">
        <v>192</v>
      </c>
    </row>
    <row r="18" spans="1:18" x14ac:dyDescent="0.25">
      <c r="A18" t="s">
        <v>193</v>
      </c>
      <c r="B18" s="13"/>
      <c r="C18" s="13"/>
      <c r="D18" s="1" t="s">
        <v>195</v>
      </c>
      <c r="E18" s="1" t="s">
        <v>196</v>
      </c>
      <c r="F18" s="1" t="s">
        <v>197</v>
      </c>
      <c r="G18" s="1" t="s">
        <v>194</v>
      </c>
      <c r="H18" s="1" t="s">
        <v>195</v>
      </c>
      <c r="I18" s="1" t="s">
        <v>196</v>
      </c>
      <c r="J18" s="1" t="s">
        <v>198</v>
      </c>
      <c r="K18" s="1" t="s">
        <v>194</v>
      </c>
      <c r="L18" s="1" t="s">
        <v>195</v>
      </c>
      <c r="M18" s="1" t="s">
        <v>197</v>
      </c>
      <c r="N18" s="1" t="s">
        <v>198</v>
      </c>
      <c r="O18" s="1" t="s">
        <v>194</v>
      </c>
      <c r="P18" s="1" t="s">
        <v>196</v>
      </c>
      <c r="Q18" s="1" t="s">
        <v>197</v>
      </c>
      <c r="R18" s="1" t="s">
        <v>198</v>
      </c>
    </row>
    <row r="19" spans="1:18" x14ac:dyDescent="0.25">
      <c r="B19" s="13"/>
      <c r="C19" s="13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8" x14ac:dyDescent="0.25">
      <c r="A20" t="s">
        <v>173</v>
      </c>
      <c r="B20" s="13" t="s">
        <v>203</v>
      </c>
      <c r="C20" s="13">
        <v>0</v>
      </c>
      <c r="D20" s="1" t="s">
        <v>204</v>
      </c>
      <c r="E20" s="1" t="s">
        <v>204</v>
      </c>
      <c r="F20" s="1" t="s">
        <v>204</v>
      </c>
      <c r="G20" s="1" t="s">
        <v>204</v>
      </c>
      <c r="H20" s="1" t="s">
        <v>205</v>
      </c>
      <c r="I20" s="1" t="s">
        <v>205</v>
      </c>
      <c r="J20" s="1" t="s">
        <v>205</v>
      </c>
      <c r="K20" s="1" t="s">
        <v>204</v>
      </c>
      <c r="L20" s="1" t="s">
        <v>205</v>
      </c>
      <c r="M20" s="1" t="s">
        <v>205</v>
      </c>
      <c r="N20" s="1" t="s">
        <v>204</v>
      </c>
      <c r="O20" s="1" t="s">
        <v>204</v>
      </c>
      <c r="P20" s="1" t="s">
        <v>205</v>
      </c>
      <c r="Q20" s="1" t="s">
        <v>204</v>
      </c>
      <c r="R20" s="1" t="s">
        <v>205</v>
      </c>
    </row>
    <row r="21" spans="1:18" x14ac:dyDescent="0.25">
      <c r="A21" t="s">
        <v>189</v>
      </c>
      <c r="B21" s="13"/>
      <c r="C21" s="13"/>
      <c r="D21" s="1" t="s">
        <v>206</v>
      </c>
      <c r="E21" s="1" t="s">
        <v>206</v>
      </c>
      <c r="F21" s="1" t="s">
        <v>206</v>
      </c>
      <c r="G21" s="1" t="s">
        <v>206</v>
      </c>
      <c r="H21" s="1" t="s">
        <v>206</v>
      </c>
      <c r="I21" s="1" t="s">
        <v>206</v>
      </c>
      <c r="J21" s="1" t="s">
        <v>206</v>
      </c>
      <c r="K21" s="1" t="s">
        <v>206</v>
      </c>
      <c r="L21" s="1" t="s">
        <v>206</v>
      </c>
      <c r="M21" s="1" t="s">
        <v>206</v>
      </c>
      <c r="N21" s="1" t="s">
        <v>206</v>
      </c>
      <c r="O21" s="1" t="s">
        <v>206</v>
      </c>
      <c r="P21" s="1" t="s">
        <v>206</v>
      </c>
      <c r="Q21" s="1" t="s">
        <v>206</v>
      </c>
      <c r="R21" s="1" t="s">
        <v>206</v>
      </c>
    </row>
    <row r="22" spans="1:18" x14ac:dyDescent="0.25">
      <c r="A22" t="s">
        <v>193</v>
      </c>
      <c r="B22" s="13"/>
      <c r="C22" s="13"/>
      <c r="D22" s="1" t="s">
        <v>207</v>
      </c>
      <c r="E22" s="1" t="s">
        <v>207</v>
      </c>
      <c r="F22" s="1" t="s">
        <v>207</v>
      </c>
      <c r="G22" s="1" t="s">
        <v>207</v>
      </c>
      <c r="H22" s="1" t="s">
        <v>207</v>
      </c>
      <c r="I22" s="1" t="s">
        <v>207</v>
      </c>
      <c r="J22" s="1" t="s">
        <v>207</v>
      </c>
      <c r="K22" s="1" t="s">
        <v>207</v>
      </c>
      <c r="L22" s="1" t="s">
        <v>207</v>
      </c>
      <c r="M22" s="1" t="s">
        <v>207</v>
      </c>
      <c r="N22" s="1" t="s">
        <v>207</v>
      </c>
      <c r="O22" s="1" t="s">
        <v>207</v>
      </c>
      <c r="P22" s="1" t="s">
        <v>207</v>
      </c>
      <c r="Q22" s="1" t="s">
        <v>207</v>
      </c>
      <c r="R22" s="1" t="s">
        <v>207</v>
      </c>
    </row>
    <row r="23" spans="1:18" x14ac:dyDescent="0.25">
      <c r="B23" s="13"/>
      <c r="C23" s="1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t="s">
        <v>208</v>
      </c>
      <c r="D24" t="s">
        <v>209</v>
      </c>
      <c r="E24" t="s">
        <v>210</v>
      </c>
      <c r="F24" t="s">
        <v>211</v>
      </c>
      <c r="G24" t="s">
        <v>209</v>
      </c>
      <c r="H24" t="s">
        <v>210</v>
      </c>
      <c r="I24" t="s">
        <v>211</v>
      </c>
      <c r="J24" t="s">
        <v>209</v>
      </c>
      <c r="K24" t="s">
        <v>210</v>
      </c>
      <c r="L24" t="s">
        <v>211</v>
      </c>
      <c r="M24" t="s">
        <v>209</v>
      </c>
      <c r="N24" t="s">
        <v>210</v>
      </c>
      <c r="O24" t="s">
        <v>211</v>
      </c>
      <c r="P24" t="s">
        <v>209</v>
      </c>
      <c r="Q24" t="s">
        <v>210</v>
      </c>
      <c r="R24" t="s">
        <v>211</v>
      </c>
    </row>
    <row r="25" spans="1:18" x14ac:dyDescent="0.25">
      <c r="A25" t="s">
        <v>212</v>
      </c>
      <c r="D25" s="1" t="s">
        <v>213</v>
      </c>
      <c r="E25" s="1" t="s">
        <v>191</v>
      </c>
      <c r="F25" s="1" t="s">
        <v>214</v>
      </c>
      <c r="G25" s="1" t="s">
        <v>213</v>
      </c>
      <c r="H25" s="1" t="s">
        <v>191</v>
      </c>
      <c r="I25" s="1" t="s">
        <v>214</v>
      </c>
      <c r="J25" s="1" t="s">
        <v>213</v>
      </c>
      <c r="K25" s="1" t="s">
        <v>191</v>
      </c>
      <c r="L25" s="1" t="s">
        <v>214</v>
      </c>
      <c r="M25" s="1" t="s">
        <v>213</v>
      </c>
      <c r="N25" s="1" t="s">
        <v>191</v>
      </c>
      <c r="O25" s="1" t="s">
        <v>214</v>
      </c>
      <c r="P25" s="1" t="s">
        <v>213</v>
      </c>
      <c r="Q25" s="1" t="s">
        <v>191</v>
      </c>
      <c r="R25" s="1" t="s">
        <v>214</v>
      </c>
    </row>
    <row r="28" spans="1:18" x14ac:dyDescent="0.25">
      <c r="B28" t="s">
        <v>215</v>
      </c>
      <c r="C28" t="s">
        <v>216</v>
      </c>
    </row>
    <row r="29" spans="1:18" ht="30" x14ac:dyDescent="0.25">
      <c r="A29" s="5" t="s">
        <v>244</v>
      </c>
      <c r="C29" s="5"/>
      <c r="D29" t="s">
        <v>158</v>
      </c>
      <c r="E29" t="s">
        <v>159</v>
      </c>
      <c r="F29" t="s">
        <v>160</v>
      </c>
      <c r="G29" t="s">
        <v>161</v>
      </c>
      <c r="H29" t="s">
        <v>162</v>
      </c>
      <c r="I29" t="s">
        <v>163</v>
      </c>
      <c r="J29" t="s">
        <v>164</v>
      </c>
      <c r="K29" t="s">
        <v>165</v>
      </c>
      <c r="L29" t="s">
        <v>166</v>
      </c>
      <c r="M29" t="s">
        <v>167</v>
      </c>
      <c r="N29" t="s">
        <v>168</v>
      </c>
      <c r="O29" t="s">
        <v>169</v>
      </c>
      <c r="P29" t="s">
        <v>170</v>
      </c>
      <c r="Q29" t="s">
        <v>171</v>
      </c>
      <c r="R29" t="s">
        <v>172</v>
      </c>
    </row>
    <row r="30" spans="1:18" ht="15" customHeight="1" x14ac:dyDescent="0.25">
      <c r="A30" s="11" t="s">
        <v>243</v>
      </c>
      <c r="B30" s="12" t="s">
        <v>217</v>
      </c>
      <c r="C30" t="s">
        <v>218</v>
      </c>
      <c r="D30">
        <v>5</v>
      </c>
      <c r="E30">
        <v>12</v>
      </c>
      <c r="F30">
        <v>4</v>
      </c>
      <c r="G30">
        <v>11</v>
      </c>
      <c r="H30">
        <v>3</v>
      </c>
      <c r="I30">
        <v>10</v>
      </c>
      <c r="J30">
        <v>2</v>
      </c>
      <c r="K30">
        <v>9</v>
      </c>
      <c r="L30">
        <v>1</v>
      </c>
      <c r="M30">
        <v>8</v>
      </c>
      <c r="N30">
        <v>0</v>
      </c>
      <c r="O30">
        <v>7</v>
      </c>
      <c r="P30">
        <v>14</v>
      </c>
      <c r="Q30">
        <v>6</v>
      </c>
      <c r="R30">
        <v>13</v>
      </c>
    </row>
    <row r="31" spans="1:18" x14ac:dyDescent="0.25">
      <c r="A31" s="11"/>
      <c r="B31" s="12"/>
      <c r="C31" t="s">
        <v>219</v>
      </c>
      <c r="D31">
        <v>12</v>
      </c>
      <c r="E31">
        <v>4</v>
      </c>
      <c r="F31">
        <v>11</v>
      </c>
      <c r="G31">
        <v>3</v>
      </c>
      <c r="H31">
        <v>10</v>
      </c>
      <c r="I31">
        <v>2</v>
      </c>
      <c r="J31">
        <v>9</v>
      </c>
      <c r="K31">
        <v>1</v>
      </c>
      <c r="L31">
        <v>8</v>
      </c>
      <c r="M31">
        <v>0</v>
      </c>
      <c r="N31">
        <v>7</v>
      </c>
      <c r="O31">
        <v>14</v>
      </c>
      <c r="P31">
        <v>6</v>
      </c>
      <c r="Q31">
        <v>13</v>
      </c>
      <c r="R31">
        <v>5</v>
      </c>
    </row>
    <row r="32" spans="1:18" x14ac:dyDescent="0.25">
      <c r="A32" s="11"/>
      <c r="B32" s="12"/>
      <c r="C32" t="s">
        <v>220</v>
      </c>
      <c r="D32">
        <v>4</v>
      </c>
      <c r="E32">
        <v>11</v>
      </c>
      <c r="F32">
        <v>3</v>
      </c>
      <c r="G32">
        <v>10</v>
      </c>
      <c r="H32">
        <v>2</v>
      </c>
      <c r="I32">
        <v>9</v>
      </c>
      <c r="J32">
        <v>1</v>
      </c>
      <c r="K32">
        <v>8</v>
      </c>
      <c r="L32">
        <v>0</v>
      </c>
      <c r="M32">
        <v>7</v>
      </c>
      <c r="N32">
        <v>14</v>
      </c>
      <c r="O32">
        <v>6</v>
      </c>
      <c r="P32">
        <v>13</v>
      </c>
      <c r="Q32">
        <v>5</v>
      </c>
      <c r="R32">
        <v>12</v>
      </c>
    </row>
    <row r="33" spans="1:18" x14ac:dyDescent="0.25">
      <c r="A33" s="11"/>
      <c r="B33" s="12"/>
      <c r="C33" t="s">
        <v>221</v>
      </c>
      <c r="D33">
        <v>11</v>
      </c>
      <c r="E33">
        <v>3</v>
      </c>
      <c r="F33">
        <v>10</v>
      </c>
      <c r="G33">
        <v>2</v>
      </c>
      <c r="H33">
        <v>9</v>
      </c>
      <c r="I33">
        <v>1</v>
      </c>
      <c r="J33">
        <v>8</v>
      </c>
      <c r="K33">
        <v>0</v>
      </c>
      <c r="L33">
        <v>7</v>
      </c>
      <c r="M33">
        <v>14</v>
      </c>
      <c r="N33">
        <v>6</v>
      </c>
      <c r="O33">
        <v>13</v>
      </c>
      <c r="P33">
        <v>5</v>
      </c>
      <c r="Q33">
        <v>12</v>
      </c>
      <c r="R33">
        <v>4</v>
      </c>
    </row>
    <row r="34" spans="1:18" x14ac:dyDescent="0.25">
      <c r="A34" s="11"/>
      <c r="B34" s="12" t="s">
        <v>222</v>
      </c>
      <c r="C34" t="s">
        <v>218</v>
      </c>
      <c r="D34">
        <v>4</v>
      </c>
      <c r="G34">
        <v>1</v>
      </c>
      <c r="J34">
        <v>3</v>
      </c>
      <c r="M34">
        <v>0</v>
      </c>
      <c r="P34">
        <v>2</v>
      </c>
    </row>
    <row r="35" spans="1:18" x14ac:dyDescent="0.25">
      <c r="A35" s="11"/>
      <c r="B35" s="12"/>
      <c r="C35" t="s">
        <v>219</v>
      </c>
      <c r="F35">
        <v>1</v>
      </c>
      <c r="I35">
        <v>3</v>
      </c>
      <c r="L35">
        <v>0</v>
      </c>
      <c r="O35">
        <v>2</v>
      </c>
      <c r="R35">
        <v>4</v>
      </c>
    </row>
    <row r="36" spans="1:18" x14ac:dyDescent="0.25">
      <c r="A36" s="11"/>
      <c r="B36" s="12"/>
      <c r="C36" t="s">
        <v>220</v>
      </c>
      <c r="E36">
        <v>1</v>
      </c>
      <c r="H36">
        <v>3</v>
      </c>
      <c r="K36">
        <v>0</v>
      </c>
      <c r="N36">
        <v>2</v>
      </c>
      <c r="Q36">
        <v>4</v>
      </c>
    </row>
    <row r="37" spans="1:18" x14ac:dyDescent="0.25">
      <c r="A37" s="11"/>
      <c r="B37" s="12"/>
      <c r="C37" t="s">
        <v>221</v>
      </c>
      <c r="D37">
        <v>1</v>
      </c>
      <c r="G37">
        <v>3</v>
      </c>
      <c r="J37">
        <v>0</v>
      </c>
      <c r="M37">
        <v>2</v>
      </c>
      <c r="P37">
        <v>4</v>
      </c>
    </row>
    <row r="38" spans="1:18" x14ac:dyDescent="0.25">
      <c r="A38" s="4"/>
      <c r="B38" s="7"/>
    </row>
    <row r="40" spans="1:18" x14ac:dyDescent="0.25">
      <c r="B40" t="s">
        <v>215</v>
      </c>
      <c r="C40" t="s">
        <v>216</v>
      </c>
    </row>
    <row r="41" spans="1:18" ht="30" x14ac:dyDescent="0.25">
      <c r="A41" s="5" t="s">
        <v>245</v>
      </c>
      <c r="D41">
        <v>0</v>
      </c>
      <c r="E41">
        <v>1</v>
      </c>
      <c r="F41">
        <v>2</v>
      </c>
      <c r="G41">
        <v>3</v>
      </c>
      <c r="H41">
        <v>4</v>
      </c>
      <c r="I41">
        <v>5</v>
      </c>
      <c r="J41">
        <v>6</v>
      </c>
      <c r="K41">
        <v>7</v>
      </c>
      <c r="L41">
        <v>8</v>
      </c>
      <c r="M41">
        <v>9</v>
      </c>
      <c r="N41">
        <v>10</v>
      </c>
      <c r="O41">
        <v>11</v>
      </c>
      <c r="P41">
        <v>12</v>
      </c>
      <c r="Q41">
        <v>13</v>
      </c>
      <c r="R41">
        <v>14</v>
      </c>
    </row>
    <row r="42" spans="1:18" ht="15" customHeight="1" x14ac:dyDescent="0.25">
      <c r="A42" s="11" t="s">
        <v>244</v>
      </c>
      <c r="B42" s="12" t="s">
        <v>217</v>
      </c>
      <c r="C42" t="s">
        <v>218</v>
      </c>
      <c r="D42" t="s">
        <v>168</v>
      </c>
      <c r="E42" t="s">
        <v>166</v>
      </c>
      <c r="F42" t="s">
        <v>164</v>
      </c>
      <c r="G42" t="s">
        <v>162</v>
      </c>
      <c r="H42" t="s">
        <v>160</v>
      </c>
      <c r="I42" t="s">
        <v>158</v>
      </c>
      <c r="J42" t="s">
        <v>171</v>
      </c>
      <c r="K42" t="s">
        <v>169</v>
      </c>
      <c r="L42" t="s">
        <v>167</v>
      </c>
      <c r="M42" t="s">
        <v>165</v>
      </c>
      <c r="N42" t="s">
        <v>163</v>
      </c>
      <c r="O42" t="s">
        <v>161</v>
      </c>
      <c r="P42" t="s">
        <v>159</v>
      </c>
      <c r="Q42" t="s">
        <v>172</v>
      </c>
      <c r="R42" t="s">
        <v>170</v>
      </c>
    </row>
    <row r="43" spans="1:18" x14ac:dyDescent="0.25">
      <c r="A43" s="11"/>
      <c r="B43" s="12"/>
      <c r="C43" t="s">
        <v>219</v>
      </c>
      <c r="D43" t="s">
        <v>167</v>
      </c>
      <c r="E43" t="s">
        <v>165</v>
      </c>
      <c r="F43" t="s">
        <v>163</v>
      </c>
      <c r="G43" t="s">
        <v>161</v>
      </c>
      <c r="H43" t="s">
        <v>159</v>
      </c>
      <c r="I43" t="s">
        <v>172</v>
      </c>
      <c r="J43" t="s">
        <v>170</v>
      </c>
      <c r="K43" t="s">
        <v>168</v>
      </c>
      <c r="L43" t="s">
        <v>166</v>
      </c>
      <c r="M43" t="s">
        <v>164</v>
      </c>
      <c r="N43" t="s">
        <v>162</v>
      </c>
      <c r="O43" t="s">
        <v>160</v>
      </c>
      <c r="P43" t="s">
        <v>158</v>
      </c>
      <c r="Q43" t="s">
        <v>171</v>
      </c>
      <c r="R43" t="s">
        <v>169</v>
      </c>
    </row>
    <row r="44" spans="1:18" x14ac:dyDescent="0.25">
      <c r="A44" s="11"/>
      <c r="B44" s="12"/>
      <c r="C44" t="s">
        <v>220</v>
      </c>
      <c r="D44" t="s">
        <v>166</v>
      </c>
      <c r="E44" t="s">
        <v>164</v>
      </c>
      <c r="F44" t="s">
        <v>162</v>
      </c>
      <c r="G44" t="s">
        <v>160</v>
      </c>
      <c r="H44" t="s">
        <v>158</v>
      </c>
      <c r="I44" t="s">
        <v>171</v>
      </c>
      <c r="J44" t="s">
        <v>169</v>
      </c>
      <c r="K44" t="s">
        <v>167</v>
      </c>
      <c r="L44" t="s">
        <v>165</v>
      </c>
      <c r="M44" t="s">
        <v>163</v>
      </c>
      <c r="N44" t="s">
        <v>161</v>
      </c>
      <c r="O44" t="s">
        <v>159</v>
      </c>
      <c r="P44" t="s">
        <v>172</v>
      </c>
      <c r="Q44" t="s">
        <v>170</v>
      </c>
      <c r="R44" t="s">
        <v>168</v>
      </c>
    </row>
    <row r="45" spans="1:18" x14ac:dyDescent="0.25">
      <c r="A45" s="11"/>
      <c r="B45" s="12"/>
      <c r="C45" t="s">
        <v>221</v>
      </c>
      <c r="D45" t="s">
        <v>165</v>
      </c>
      <c r="E45" t="s">
        <v>163</v>
      </c>
      <c r="F45" t="s">
        <v>161</v>
      </c>
      <c r="G45" t="s">
        <v>159</v>
      </c>
      <c r="H45" t="s">
        <v>172</v>
      </c>
      <c r="I45" t="s">
        <v>170</v>
      </c>
      <c r="J45" t="s">
        <v>168</v>
      </c>
      <c r="K45" t="s">
        <v>166</v>
      </c>
      <c r="L45" t="s">
        <v>164</v>
      </c>
      <c r="M45" t="s">
        <v>162</v>
      </c>
      <c r="N45" t="s">
        <v>160</v>
      </c>
      <c r="O45" t="s">
        <v>158</v>
      </c>
      <c r="P45" t="s">
        <v>171</v>
      </c>
      <c r="Q45" t="s">
        <v>169</v>
      </c>
      <c r="R45" t="s">
        <v>167</v>
      </c>
    </row>
    <row r="46" spans="1:18" x14ac:dyDescent="0.25">
      <c r="A46" s="11"/>
      <c r="B46" s="12" t="s">
        <v>222</v>
      </c>
      <c r="C46" t="s">
        <v>218</v>
      </c>
      <c r="D46" t="s">
        <v>167</v>
      </c>
      <c r="E46" t="s">
        <v>161</v>
      </c>
      <c r="F46" t="s">
        <v>170</v>
      </c>
      <c r="G46" t="s">
        <v>164</v>
      </c>
      <c r="H46" t="s">
        <v>158</v>
      </c>
    </row>
    <row r="47" spans="1:18" x14ac:dyDescent="0.25">
      <c r="A47" s="11"/>
      <c r="B47" s="12"/>
      <c r="C47" t="s">
        <v>219</v>
      </c>
      <c r="D47" t="s">
        <v>166</v>
      </c>
      <c r="E47" t="s">
        <v>160</v>
      </c>
      <c r="F47" t="s">
        <v>169</v>
      </c>
      <c r="G47" t="s">
        <v>163</v>
      </c>
      <c r="H47" t="s">
        <v>172</v>
      </c>
    </row>
    <row r="48" spans="1:18" x14ac:dyDescent="0.25">
      <c r="A48" s="11"/>
      <c r="B48" s="12"/>
      <c r="C48" t="s">
        <v>220</v>
      </c>
      <c r="D48" t="s">
        <v>165</v>
      </c>
      <c r="E48" t="s">
        <v>159</v>
      </c>
      <c r="F48" t="s">
        <v>168</v>
      </c>
      <c r="G48" t="s">
        <v>162</v>
      </c>
      <c r="H48" t="s">
        <v>171</v>
      </c>
    </row>
    <row r="49" spans="1:8" x14ac:dyDescent="0.25">
      <c r="A49" s="11"/>
      <c r="B49" s="12"/>
      <c r="C49" t="s">
        <v>221</v>
      </c>
      <c r="D49" t="s">
        <v>164</v>
      </c>
      <c r="E49" t="s">
        <v>158</v>
      </c>
      <c r="F49" t="s">
        <v>167</v>
      </c>
      <c r="G49" t="s">
        <v>161</v>
      </c>
      <c r="H49" t="s">
        <v>170</v>
      </c>
    </row>
    <row r="52" spans="1:8" x14ac:dyDescent="0.25">
      <c r="A52" t="s">
        <v>246</v>
      </c>
    </row>
    <row r="57" spans="1:8" ht="15" customHeight="1" x14ac:dyDescent="0.25">
      <c r="A57" s="5"/>
      <c r="B57" t="s">
        <v>156</v>
      </c>
      <c r="C57" s="5" t="s">
        <v>157</v>
      </c>
    </row>
    <row r="58" spans="1:8" x14ac:dyDescent="0.25">
      <c r="A58" t="s">
        <v>208</v>
      </c>
      <c r="D58" t="s">
        <v>209</v>
      </c>
      <c r="E58" t="s">
        <v>210</v>
      </c>
      <c r="F58" t="s">
        <v>211</v>
      </c>
    </row>
    <row r="59" spans="1:8" x14ac:dyDescent="0.25">
      <c r="A59" s="10" t="s">
        <v>189</v>
      </c>
      <c r="B59" s="8" t="s">
        <v>174</v>
      </c>
      <c r="C59" s="8">
        <v>3</v>
      </c>
      <c r="D59" t="s">
        <v>190</v>
      </c>
      <c r="E59" t="s">
        <v>191</v>
      </c>
      <c r="F59" t="s">
        <v>192</v>
      </c>
    </row>
    <row r="60" spans="1:8" x14ac:dyDescent="0.25">
      <c r="A60" s="10"/>
      <c r="B60" s="8" t="s">
        <v>199</v>
      </c>
      <c r="C60" s="9">
        <v>6</v>
      </c>
      <c r="D60" t="s">
        <v>192</v>
      </c>
      <c r="E60" t="s">
        <v>191</v>
      </c>
      <c r="F60" t="s">
        <v>190</v>
      </c>
    </row>
    <row r="61" spans="1:8" x14ac:dyDescent="0.25">
      <c r="A61" s="10"/>
      <c r="B61" s="8" t="s">
        <v>201</v>
      </c>
      <c r="C61" s="9">
        <v>-6</v>
      </c>
      <c r="D61" t="s">
        <v>192</v>
      </c>
      <c r="E61" t="s">
        <v>191</v>
      </c>
      <c r="F61" t="s">
        <v>190</v>
      </c>
    </row>
    <row r="62" spans="1:8" x14ac:dyDescent="0.25">
      <c r="A62" s="10"/>
      <c r="B62" s="8" t="s">
        <v>202</v>
      </c>
      <c r="C62" s="9">
        <v>-3</v>
      </c>
      <c r="D62" t="s">
        <v>190</v>
      </c>
      <c r="E62" t="s">
        <v>191</v>
      </c>
      <c r="F62" t="s">
        <v>192</v>
      </c>
    </row>
    <row r="63" spans="1:8" x14ac:dyDescent="0.25">
      <c r="A63" s="10"/>
      <c r="B63" s="8" t="s">
        <v>203</v>
      </c>
      <c r="C63" s="9">
        <v>0</v>
      </c>
      <c r="D63" t="s">
        <v>206</v>
      </c>
      <c r="E63" t="s">
        <v>206</v>
      </c>
      <c r="F63" t="s">
        <v>206</v>
      </c>
    </row>
  </sheetData>
  <mergeCells count="17">
    <mergeCell ref="B4:B7"/>
    <mergeCell ref="C4:C7"/>
    <mergeCell ref="B8:B11"/>
    <mergeCell ref="C8:C11"/>
    <mergeCell ref="B12:B15"/>
    <mergeCell ref="C12:C15"/>
    <mergeCell ref="C16:C19"/>
    <mergeCell ref="B20:B23"/>
    <mergeCell ref="C20:C23"/>
    <mergeCell ref="A30:A37"/>
    <mergeCell ref="B30:B33"/>
    <mergeCell ref="B34:B37"/>
    <mergeCell ref="A59:A63"/>
    <mergeCell ref="A42:A49"/>
    <mergeCell ref="B42:B45"/>
    <mergeCell ref="B46:B49"/>
    <mergeCell ref="B16:B19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9773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div28 (64kHz)</vt:lpstr>
      <vt:lpstr>div114 (15kHz)</vt:lpstr>
      <vt:lpstr>phi2 (1.77MHz)</vt:lpstr>
      <vt:lpstr>poly4 sampling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Paweł Rosowski</cp:lastModifiedBy>
  <cp:revision>2</cp:revision>
  <dcterms:created xsi:type="dcterms:W3CDTF">2015-06-05T18:17:20Z</dcterms:created>
  <dcterms:modified xsi:type="dcterms:W3CDTF">2018-04-04T21:27:42Z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